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 tabRatio="725" firstSheet="2" activeTab="5"/>
  </bookViews>
  <sheets>
    <sheet name="目录" sheetId="59" r:id="rId1"/>
    <sheet name="01-本级一般收入" sheetId="8" r:id="rId2"/>
    <sheet name="02-本级一般支出" sheetId="9" r:id="rId3"/>
    <sheet name="03-本级一般平衡" sheetId="10" r:id="rId4"/>
    <sheet name="上级对通川区税收返还和转移支付补助" sheetId="11" r:id="rId5"/>
    <sheet name="05-本级经济分类支出" sheetId="17" r:id="rId6"/>
    <sheet name="06-一般债务余额 " sheetId="49" r:id="rId7"/>
    <sheet name="07-专项债务余额 " sheetId="50" r:id="rId8"/>
    <sheet name="08-专项债务限额表" sheetId="46" r:id="rId9"/>
    <sheet name="09-债务汇总" sheetId="48" r:id="rId10"/>
    <sheet name="10-本级基金收入" sheetId="25" r:id="rId11"/>
    <sheet name="11-本级基金支出" sheetId="26" r:id="rId12"/>
    <sheet name="12-本级基金平衡" sheetId="27" r:id="rId13"/>
    <sheet name="13-国有资本经营预算收入表" sheetId="41" r:id="rId14"/>
    <sheet name="14-国有资本经营预算支出表" sheetId="55" r:id="rId15"/>
    <sheet name="15-本级社保收入" sheetId="38" r:id="rId16"/>
    <sheet name="16-本级社保支出" sheetId="56" r:id="rId17"/>
    <sheet name="17-本级社保结余表" sheetId="58" r:id="rId18"/>
  </sheets>
  <externalReferences>
    <externalReference r:id="rId19"/>
    <externalReference r:id="rId20"/>
    <externalReference r:id="rId21"/>
    <externalReference r:id="rId22"/>
    <externalReference r:id="rId23"/>
  </externalReferences>
  <definedNames>
    <definedName name="_______________A01" localSheetId="9">#REF!</definedName>
    <definedName name="_______________A01" localSheetId="14">#REF!</definedName>
    <definedName name="_______________A01">#REF!</definedName>
    <definedName name="_______________A08">'[1]A01-1'!$A$5:$C$36</definedName>
    <definedName name="___1A01_" localSheetId="9">#REF!</definedName>
    <definedName name="___1A01_" localSheetId="14">#REF!</definedName>
    <definedName name="___1A01_">#REF!</definedName>
    <definedName name="___2A08_">'[1]A01-1'!$A$5:$C$36</definedName>
    <definedName name="__1A01_" localSheetId="9">#REF!</definedName>
    <definedName name="__1A01_" localSheetId="14">#REF!</definedName>
    <definedName name="__1A01_" localSheetId="15">#REF!</definedName>
    <definedName name="__1A01_">#REF!</definedName>
    <definedName name="__2A08_">'[1]A01-1'!$A$5:$C$36</definedName>
    <definedName name="__A01" localSheetId="9">#REF!</definedName>
    <definedName name="__A01" localSheetId="14">#REF!</definedName>
    <definedName name="__A01">#REF!</definedName>
    <definedName name="__A08">'[1]A01-1'!$A$5:$C$36</definedName>
    <definedName name="_1A01_" localSheetId="9">#REF!</definedName>
    <definedName name="_1A01_" localSheetId="14">#REF!</definedName>
    <definedName name="_1A01_">#REF!</definedName>
    <definedName name="_2A01_" localSheetId="9">#REF!</definedName>
    <definedName name="_2A01_" localSheetId="14">#REF!</definedName>
    <definedName name="_2A01_">#REF!</definedName>
    <definedName name="_2A08_" localSheetId="15">'[2]A01-1'!$A$5:$C$36</definedName>
    <definedName name="_2A08_">'[3]A01-1'!$A$5:$C$36</definedName>
    <definedName name="_4A08_">'[1]A01-1'!$A$5:$C$36</definedName>
    <definedName name="_A01" localSheetId="9">#REF!</definedName>
    <definedName name="_A01" localSheetId="14">#REF!</definedName>
    <definedName name="_A01">#REF!</definedName>
    <definedName name="_A08">'[1]A01-1'!$A$5:$C$36</definedName>
    <definedName name="_xlnm._FilterDatabase" localSheetId="2" hidden="1">'02-本级一般支出'!$A$4:$B$1313</definedName>
    <definedName name="a">#N/A</definedName>
    <definedName name="b">#N/A</definedName>
    <definedName name="d">#N/A</definedName>
    <definedName name="_xlnm.Database" localSheetId="9">#REF!</definedName>
    <definedName name="_xlnm.Database" localSheetId="14">#REF!</definedName>
    <definedName name="_xlnm.Database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n">#N/A</definedName>
    <definedName name="_xlnm.Print_Area" localSheetId="1">'01-本级一般收入'!$A$1:$A$33</definedName>
    <definedName name="_xlnm.Print_Area">#N/A</definedName>
    <definedName name="_xlnm.Print_Titles" localSheetId="2">'02-本级一般支出'!$1:$6</definedName>
    <definedName name="_xlnm.Print_Titles">#N/A</definedName>
    <definedName name="s">#N/A</definedName>
    <definedName name="地区名称" localSheetId="3">#REF!</definedName>
    <definedName name="地区名称" localSheetId="9">#REF!</definedName>
    <definedName name="地区名称" localSheetId="14">#REF!</definedName>
    <definedName name="地区名称" localSheetId="15">#REF!</definedName>
    <definedName name="地区名称">#REF!</definedName>
    <definedName name="支出" localSheetId="9">#REF!</definedName>
    <definedName name="支出" localSheetId="14">#REF!</definedName>
    <definedName name="支出" localSheetId="15">#REF!</definedName>
    <definedName name="支出">#REF!</definedName>
  </definedNames>
  <calcPr calcId="124519"/>
</workbook>
</file>

<file path=xl/calcChain.xml><?xml version="1.0" encoding="utf-8"?>
<calcChain xmlns="http://schemas.openxmlformats.org/spreadsheetml/2006/main">
  <c r="C8" i="50"/>
  <c r="B8"/>
  <c r="C8" i="49"/>
  <c r="B8"/>
  <c r="B6" i="11" l="1"/>
  <c r="B57"/>
  <c r="B40" i="17"/>
  <c r="B37"/>
  <c r="B24"/>
  <c r="B21"/>
  <c r="B28"/>
  <c r="B42"/>
  <c r="B12" i="26"/>
  <c r="B11" s="1"/>
  <c r="B42" s="1"/>
  <c r="B12" i="25"/>
  <c r="B42" s="1"/>
  <c r="D12" i="27"/>
  <c r="D11" s="1"/>
  <c r="D42" s="1"/>
  <c r="B12"/>
  <c r="B42" s="1"/>
  <c r="B30" i="17" l="1"/>
  <c r="B11"/>
  <c r="B6"/>
  <c r="B11" i="56"/>
  <c r="D11" s="1"/>
  <c r="B10"/>
  <c r="D10" s="1"/>
  <c r="B9"/>
  <c r="D9" s="1"/>
  <c r="B8"/>
  <c r="D8" s="1"/>
  <c r="B7"/>
  <c r="D7" s="1"/>
  <c r="C6"/>
  <c r="C5" s="1"/>
  <c r="B6"/>
  <c r="B41" i="55"/>
  <c r="B52" i="41"/>
  <c r="B5"/>
  <c r="C6" i="38"/>
  <c r="C5" s="1"/>
  <c r="B6"/>
  <c r="B5"/>
  <c r="B43" i="11"/>
  <c r="B42"/>
  <c r="B14"/>
  <c r="B8"/>
  <c r="B5" i="17" l="1"/>
  <c r="B55" i="41"/>
  <c r="B34" i="11"/>
  <c r="B7" s="1"/>
  <c r="D6" i="56"/>
  <c r="B5"/>
  <c r="D5" s="1"/>
  <c r="B23" i="8" l="1"/>
  <c r="B6"/>
  <c r="B32" l="1"/>
</calcChain>
</file>

<file path=xl/sharedStrings.xml><?xml version="1.0" encoding="utf-8"?>
<sst xmlns="http://schemas.openxmlformats.org/spreadsheetml/2006/main" count="1932" uniqueCount="1454">
  <si>
    <t>三、企业所得税</t>
  </si>
  <si>
    <t>四、企业所得税退税</t>
  </si>
  <si>
    <t>五、个人所得税</t>
  </si>
  <si>
    <t>六、资源税</t>
  </si>
  <si>
    <t>单位：万元</t>
    <phoneticPr fontId="1" type="noConversion"/>
  </si>
  <si>
    <t>预    算    科    目</t>
    <phoneticPr fontId="4" type="noConversion"/>
  </si>
  <si>
    <t>预算数</t>
    <phoneticPr fontId="4" type="noConversion"/>
  </si>
  <si>
    <t>单位：万元</t>
  </si>
  <si>
    <t>预算数</t>
  </si>
  <si>
    <t>转移性收入</t>
  </si>
  <si>
    <t>转移性支出</t>
  </si>
  <si>
    <t xml:space="preserve">  上级补助收入</t>
  </si>
  <si>
    <t xml:space="preserve">  补助下级支出</t>
  </si>
  <si>
    <t xml:space="preserve">    返还性收入</t>
  </si>
  <si>
    <t xml:space="preserve">    返还性支出</t>
  </si>
  <si>
    <t xml:space="preserve">    一般性转移支付收入</t>
  </si>
  <si>
    <t xml:space="preserve">    专项转移支付收入</t>
  </si>
  <si>
    <t xml:space="preserve">    专项转移支付支出</t>
  </si>
  <si>
    <t xml:space="preserve">    体制上解支出</t>
  </si>
  <si>
    <t xml:space="preserve">    专项上解支出</t>
  </si>
  <si>
    <t xml:space="preserve">  接受其他地区援助收入</t>
  </si>
  <si>
    <t xml:space="preserve">  援助其他地区支出</t>
  </si>
  <si>
    <t xml:space="preserve">  上年结余收入</t>
  </si>
  <si>
    <t xml:space="preserve">  调出资金</t>
  </si>
  <si>
    <t xml:space="preserve">    补充预算稳定调节基金</t>
  </si>
  <si>
    <t xml:space="preserve">    其他调出资金</t>
  </si>
  <si>
    <t>合计</t>
  </si>
  <si>
    <t xml:space="preserve">  其他工资福利支出</t>
  </si>
  <si>
    <t xml:space="preserve">  办公费</t>
  </si>
  <si>
    <t xml:space="preserve">  抚恤金</t>
  </si>
  <si>
    <t xml:space="preserve">  生活补助</t>
  </si>
  <si>
    <t xml:space="preserve">  助学金</t>
  </si>
  <si>
    <t xml:space="preserve">  其他对个人和家庭的补助支出</t>
  </si>
  <si>
    <t>单位：亿元</t>
  </si>
  <si>
    <t>收入总计</t>
  </si>
  <si>
    <t>支出总计</t>
  </si>
  <si>
    <t>项        目</t>
  </si>
  <si>
    <t>金    额</t>
  </si>
  <si>
    <t xml:space="preserve">    其中：一般公共预算和政府性基金预算安排还本额</t>
  </si>
  <si>
    <t>一、一般公共服务</t>
  </si>
  <si>
    <t xml:space="preserve">    人大事务</t>
  </si>
  <si>
    <t xml:space="preserve">    政协事务</t>
  </si>
  <si>
    <t xml:space="preserve">    政府办公厅(室)及相关机构事务</t>
  </si>
  <si>
    <t xml:space="preserve">    发展与改革事务</t>
  </si>
  <si>
    <t xml:space="preserve">    统计信息事务</t>
  </si>
  <si>
    <t xml:space="preserve">    财政事务</t>
  </si>
  <si>
    <t xml:space="preserve">    税收事务</t>
  </si>
  <si>
    <t xml:space="preserve">    审计事务</t>
  </si>
  <si>
    <t xml:space="preserve">    海关事务</t>
  </si>
  <si>
    <t xml:space="preserve">    人力资源事务</t>
  </si>
  <si>
    <t xml:space="preserve">    纪检监察事务</t>
  </si>
  <si>
    <t xml:space="preserve">    商贸事务</t>
  </si>
  <si>
    <t xml:space="preserve">    知识产权事务</t>
  </si>
  <si>
    <t xml:space="preserve">    工商行政管理事务</t>
  </si>
  <si>
    <t xml:space="preserve">    质量技术监督与检验检疫事务</t>
  </si>
  <si>
    <t xml:space="preserve">    民族事务</t>
  </si>
  <si>
    <t xml:space="preserve">    宗教事务</t>
  </si>
  <si>
    <t xml:space="preserve">    港澳台侨事务</t>
  </si>
  <si>
    <t xml:space="preserve">    档案事务</t>
  </si>
  <si>
    <t xml:space="preserve">    民主党派及工商联事务</t>
  </si>
  <si>
    <t xml:space="preserve">    群众团体事务</t>
  </si>
  <si>
    <t xml:space="preserve">    党委办公厅（室）及相关机构事务</t>
  </si>
  <si>
    <t xml:space="preserve">    组织事务</t>
  </si>
  <si>
    <t xml:space="preserve">    宣传事务</t>
  </si>
  <si>
    <t xml:space="preserve">    统战事务</t>
  </si>
  <si>
    <t xml:space="preserve">    对外联络事务</t>
  </si>
  <si>
    <t xml:space="preserve">    其他共产党事务支出</t>
  </si>
  <si>
    <t xml:space="preserve">    其他一般公共服务支出</t>
  </si>
  <si>
    <t>二、外交支出</t>
  </si>
  <si>
    <t xml:space="preserve">    对外合作与交流</t>
  </si>
  <si>
    <t xml:space="preserve">    其他外交支出</t>
  </si>
  <si>
    <t>三、国防支出</t>
  </si>
  <si>
    <t xml:space="preserve">    国防动员</t>
  </si>
  <si>
    <t xml:space="preserve">    其他国防支出</t>
  </si>
  <si>
    <t>四、公共安全支出</t>
  </si>
  <si>
    <t xml:space="preserve">    武装警察</t>
  </si>
  <si>
    <t xml:space="preserve">    公安</t>
  </si>
  <si>
    <t xml:space="preserve">    国家安全</t>
  </si>
  <si>
    <t xml:space="preserve">    检察</t>
  </si>
  <si>
    <t xml:space="preserve">    法院</t>
  </si>
  <si>
    <t xml:space="preserve">    司法</t>
  </si>
  <si>
    <t xml:space="preserve">    监狱</t>
  </si>
  <si>
    <t xml:space="preserve">    强制隔离戒毒</t>
  </si>
  <si>
    <t xml:space="preserve">    国家保密</t>
  </si>
  <si>
    <t xml:space="preserve">    缉私警察</t>
  </si>
  <si>
    <t xml:space="preserve">    海警</t>
  </si>
  <si>
    <t xml:space="preserve">    其他公共安全支出</t>
  </si>
  <si>
    <t>五、教育支出</t>
  </si>
  <si>
    <t xml:space="preserve">    教育管理事务</t>
  </si>
  <si>
    <t xml:space="preserve">    普通教育</t>
  </si>
  <si>
    <t xml:space="preserve">    职业教育</t>
  </si>
  <si>
    <t xml:space="preserve">    成人教育</t>
  </si>
  <si>
    <t xml:space="preserve">    广播电视教育</t>
  </si>
  <si>
    <t xml:space="preserve">    留学教育</t>
  </si>
  <si>
    <t xml:space="preserve">    特殊教育</t>
  </si>
  <si>
    <t xml:space="preserve">    进修及培训</t>
  </si>
  <si>
    <t xml:space="preserve">    教育费附加安排的支出</t>
  </si>
  <si>
    <t xml:space="preserve">    其他教育支出</t>
  </si>
  <si>
    <t>六、科学技术支出</t>
  </si>
  <si>
    <t xml:space="preserve">    科学技术管理事务</t>
  </si>
  <si>
    <t xml:space="preserve">    基础研究</t>
  </si>
  <si>
    <t xml:space="preserve">    应用研究</t>
  </si>
  <si>
    <t xml:space="preserve">    技术研究与开发</t>
  </si>
  <si>
    <t xml:space="preserve">    科技条件与服务</t>
  </si>
  <si>
    <t xml:space="preserve">    社会科学</t>
  </si>
  <si>
    <t xml:space="preserve">    科学技术普及</t>
  </si>
  <si>
    <t xml:space="preserve">    科技交流与合作</t>
  </si>
  <si>
    <t xml:space="preserve">    科技重大项目</t>
  </si>
  <si>
    <t xml:space="preserve">    其他科学技术支出</t>
  </si>
  <si>
    <t>七、文化体育与传媒支出</t>
  </si>
  <si>
    <t xml:space="preserve">    文化</t>
  </si>
  <si>
    <t xml:space="preserve">    文物</t>
  </si>
  <si>
    <t xml:space="preserve">    体育</t>
  </si>
  <si>
    <t xml:space="preserve">    新闻出版广播影视</t>
  </si>
  <si>
    <t xml:space="preserve">    其他文化体育与传媒支出</t>
  </si>
  <si>
    <t>八、社会保障和就业支出</t>
  </si>
  <si>
    <t xml:space="preserve">    人力资源和社会保障管理事务</t>
  </si>
  <si>
    <t xml:space="preserve">    民政管理事务</t>
  </si>
  <si>
    <t xml:space="preserve">    补充全国社会保障基金</t>
  </si>
  <si>
    <t xml:space="preserve">    行政事业单位离退休</t>
  </si>
  <si>
    <t xml:space="preserve">    企业改革补助</t>
  </si>
  <si>
    <t xml:space="preserve">    就业补助</t>
  </si>
  <si>
    <t xml:space="preserve">    抚恤</t>
  </si>
  <si>
    <t xml:space="preserve">    退役安置</t>
  </si>
  <si>
    <t xml:space="preserve">    社会福利</t>
  </si>
  <si>
    <t xml:space="preserve">    残疾人事业</t>
  </si>
  <si>
    <t xml:space="preserve">    自然灾害生活救助</t>
  </si>
  <si>
    <t xml:space="preserve">    红十字事业</t>
  </si>
  <si>
    <t xml:space="preserve">    最低生活保障</t>
  </si>
  <si>
    <t xml:space="preserve">    临时救助</t>
  </si>
  <si>
    <t xml:space="preserve">    特困人员救助供养</t>
  </si>
  <si>
    <t xml:space="preserve">    补充道路交通事故社会救助基金</t>
  </si>
  <si>
    <t xml:space="preserve">    其他生活救助</t>
  </si>
  <si>
    <t xml:space="preserve">    其他社会保障和就业支出</t>
  </si>
  <si>
    <t>九、医疗卫生与计划生育支出</t>
  </si>
  <si>
    <t xml:space="preserve">    医疗卫生与计划生育管理事务</t>
  </si>
  <si>
    <t xml:space="preserve">    公立医院</t>
  </si>
  <si>
    <t xml:space="preserve">    基层医疗卫生机构</t>
  </si>
  <si>
    <t xml:space="preserve">    公共卫生</t>
  </si>
  <si>
    <t xml:space="preserve">    中医药</t>
  </si>
  <si>
    <t xml:space="preserve">    计划生育事务</t>
  </si>
  <si>
    <t xml:space="preserve">    食品和药品监督管理事务</t>
  </si>
  <si>
    <t xml:space="preserve">    行政事业单位医疗</t>
  </si>
  <si>
    <t xml:space="preserve">    财政对基本医疗保险基金的补助</t>
  </si>
  <si>
    <t xml:space="preserve">    医疗救助</t>
  </si>
  <si>
    <t xml:space="preserve">    优抚对象医疗</t>
  </si>
  <si>
    <t xml:space="preserve">    其他医疗卫生与计划生育支出</t>
  </si>
  <si>
    <t>十、节能环保支出</t>
  </si>
  <si>
    <t xml:space="preserve">    环境保护管理事务</t>
  </si>
  <si>
    <t xml:space="preserve">    环境监测与监察</t>
  </si>
  <si>
    <t xml:space="preserve">    污染防治</t>
  </si>
  <si>
    <t xml:space="preserve">    自然生态保护</t>
  </si>
  <si>
    <t xml:space="preserve">    天然林保护</t>
  </si>
  <si>
    <t xml:space="preserve">    退耕还林</t>
  </si>
  <si>
    <t xml:space="preserve">    风沙荒漠治理</t>
  </si>
  <si>
    <t xml:space="preserve">    退牧还草</t>
  </si>
  <si>
    <t xml:space="preserve">    已垦草原退耕还草</t>
  </si>
  <si>
    <t xml:space="preserve">    能源节约利用</t>
  </si>
  <si>
    <t xml:space="preserve">    污染减排</t>
  </si>
  <si>
    <t xml:space="preserve">    可再生能源</t>
  </si>
  <si>
    <t xml:space="preserve">    循环经济</t>
  </si>
  <si>
    <t xml:space="preserve">    能源管理事务</t>
  </si>
  <si>
    <t xml:space="preserve">    其他节能环保支出</t>
  </si>
  <si>
    <t>十一、城乡社区支出</t>
  </si>
  <si>
    <t xml:space="preserve">      城乡社区管理事务</t>
  </si>
  <si>
    <t xml:space="preserve">      城乡社区规划与管理</t>
  </si>
  <si>
    <t xml:space="preserve">      城乡社区公共设施</t>
  </si>
  <si>
    <t xml:space="preserve">      城乡社区环境卫生</t>
  </si>
  <si>
    <t xml:space="preserve">      建设市场管理与监督</t>
  </si>
  <si>
    <t xml:space="preserve">      其他城乡社区支出</t>
  </si>
  <si>
    <t>十二、农林水支出</t>
  </si>
  <si>
    <t xml:space="preserve">      农业</t>
  </si>
  <si>
    <t xml:space="preserve">      林业</t>
  </si>
  <si>
    <t xml:space="preserve">      水利</t>
  </si>
  <si>
    <t xml:space="preserve">      南水北调</t>
  </si>
  <si>
    <t xml:space="preserve">      扶贫</t>
  </si>
  <si>
    <t xml:space="preserve">      农业综合开发</t>
  </si>
  <si>
    <t xml:space="preserve">      农村综合改革</t>
  </si>
  <si>
    <t xml:space="preserve">      普惠金融发展支出</t>
  </si>
  <si>
    <t xml:space="preserve">      目标价格补贴</t>
  </si>
  <si>
    <t xml:space="preserve">      其他农林水事务支出</t>
  </si>
  <si>
    <t>十三、交通运输支出</t>
  </si>
  <si>
    <t xml:space="preserve">      公路水路运输</t>
  </si>
  <si>
    <t xml:space="preserve">      铁路运输</t>
  </si>
  <si>
    <t xml:space="preserve">      民用航空运输</t>
  </si>
  <si>
    <t xml:space="preserve">      成品油价格改革对交通运输的补贴</t>
  </si>
  <si>
    <t xml:space="preserve">      邮政业支出</t>
  </si>
  <si>
    <t xml:space="preserve">      车辆购置税支出</t>
  </si>
  <si>
    <t xml:space="preserve">      其他交通运输支出</t>
  </si>
  <si>
    <t>十四、资源勘探信息等支出</t>
  </si>
  <si>
    <t xml:space="preserve">      资源勘探开发</t>
  </si>
  <si>
    <t xml:space="preserve">      制造业</t>
  </si>
  <si>
    <t xml:space="preserve">      建筑业</t>
  </si>
  <si>
    <t xml:space="preserve">      工业和信息产业监管</t>
  </si>
  <si>
    <t xml:space="preserve">      安全生产监管</t>
  </si>
  <si>
    <t xml:space="preserve">      国有资产监管</t>
  </si>
  <si>
    <t xml:space="preserve">      支持中小企业发展和管理支出</t>
  </si>
  <si>
    <t xml:space="preserve">      其他资源勘探信息等支出</t>
  </si>
  <si>
    <t>十五、商业服务业等支出</t>
  </si>
  <si>
    <t xml:space="preserve">      商业流通事务</t>
  </si>
  <si>
    <t xml:space="preserve">      旅游业管理与服务支出</t>
  </si>
  <si>
    <t xml:space="preserve">      涉外发展服务支出</t>
  </si>
  <si>
    <t xml:space="preserve">      其他商业服务业等支出</t>
  </si>
  <si>
    <t>十六、金融支出</t>
  </si>
  <si>
    <t xml:space="preserve">      金融部门行政支出</t>
  </si>
  <si>
    <t xml:space="preserve">      金融发展支出</t>
  </si>
  <si>
    <t xml:space="preserve">      其他金融支出</t>
  </si>
  <si>
    <t>十七、援助其他地区支出</t>
  </si>
  <si>
    <t xml:space="preserve">      一般公共服务</t>
  </si>
  <si>
    <t xml:space="preserve">      教育</t>
  </si>
  <si>
    <t xml:space="preserve">      文化体育与传媒</t>
  </si>
  <si>
    <t xml:space="preserve">      医疗卫生</t>
  </si>
  <si>
    <t xml:space="preserve">      节能环保</t>
  </si>
  <si>
    <t xml:space="preserve">      交通运输</t>
  </si>
  <si>
    <t xml:space="preserve">      住房保障</t>
  </si>
  <si>
    <t xml:space="preserve">      其他支出</t>
  </si>
  <si>
    <t>十八、国土海洋气象等支出</t>
  </si>
  <si>
    <t xml:space="preserve">      国土资源事务</t>
  </si>
  <si>
    <t xml:space="preserve">      海洋管理事务</t>
  </si>
  <si>
    <t xml:space="preserve">      测绘事务</t>
  </si>
  <si>
    <t xml:space="preserve">      地震事务</t>
  </si>
  <si>
    <t xml:space="preserve">      气象事务</t>
  </si>
  <si>
    <t xml:space="preserve">      其他国土海洋气象等支出</t>
  </si>
  <si>
    <t>十九、住房保障支出</t>
  </si>
  <si>
    <t xml:space="preserve">      保障性安居工程支出</t>
  </si>
  <si>
    <t xml:space="preserve">      住房改革支出</t>
  </si>
  <si>
    <t xml:space="preserve">      城乡社区住宅</t>
  </si>
  <si>
    <t>二十、粮油物资储备支出</t>
  </si>
  <si>
    <t xml:space="preserve">      粮油事务</t>
  </si>
  <si>
    <t xml:space="preserve">      物资事务</t>
  </si>
  <si>
    <t xml:space="preserve">      能源储备</t>
  </si>
  <si>
    <t xml:space="preserve">      粮油储备</t>
  </si>
  <si>
    <t xml:space="preserve">      重要商品储备</t>
  </si>
  <si>
    <t>二十一、预备费</t>
  </si>
  <si>
    <t xml:space="preserve">      预备费</t>
  </si>
  <si>
    <t>二十二、债务付息支出</t>
  </si>
  <si>
    <t xml:space="preserve">      地方政府一般债务付息支出</t>
  </si>
  <si>
    <t>二十三、债务发行费用支出</t>
  </si>
  <si>
    <t xml:space="preserve">      地方政府一般债务发行费用支出</t>
  </si>
  <si>
    <t>二十四、其他支出</t>
  </si>
  <si>
    <t>支 出 合 计</t>
  </si>
  <si>
    <t xml:space="preserve">      所得税基数返还收入 </t>
  </si>
  <si>
    <t xml:space="preserve">      成品油税费改革税收返还收入</t>
  </si>
  <si>
    <t xml:space="preserve">      增值税税收返还收入</t>
  </si>
  <si>
    <t xml:space="preserve">      消费税税收返还收入</t>
  </si>
  <si>
    <t xml:space="preserve">      增值税五五分享税收返还收入</t>
  </si>
  <si>
    <t xml:space="preserve">      其他税收返还收入</t>
  </si>
  <si>
    <t xml:space="preserve">      体制补助收入</t>
  </si>
  <si>
    <t xml:space="preserve">      均衡性转移支付收入</t>
  </si>
  <si>
    <t xml:space="preserve">      县级基本财力保障机制奖补资金收入</t>
  </si>
  <si>
    <t xml:space="preserve">      结算补助收入</t>
  </si>
  <si>
    <t xml:space="preserve">      资源枯竭型城市转移支付补助收入</t>
  </si>
  <si>
    <t xml:space="preserve">      企业事业单位划转补助收入</t>
  </si>
  <si>
    <t xml:space="preserve">      成品油税费改革转移支付补助收入</t>
  </si>
  <si>
    <t xml:space="preserve">      基层公检法司转移支付收入</t>
  </si>
  <si>
    <t xml:space="preserve">      城乡义务教育转移支付收入</t>
  </si>
  <si>
    <t xml:space="preserve">      基本养老金转移支付收入</t>
  </si>
  <si>
    <t xml:space="preserve">      城乡居民医疗保险转移支付收入</t>
  </si>
  <si>
    <t xml:space="preserve">      农村综合改革转移支付收入</t>
  </si>
  <si>
    <t xml:space="preserve">      产粮（油）大县奖励资金收入</t>
  </si>
  <si>
    <t xml:space="preserve">      重点生态功能区转移支付收入</t>
  </si>
  <si>
    <t xml:space="preserve">      固定数额补助收入</t>
  </si>
  <si>
    <t xml:space="preserve">      革命老区转移支付收入</t>
  </si>
  <si>
    <t xml:space="preserve">      民族地区转移支付收入</t>
  </si>
  <si>
    <t xml:space="preserve">      边疆地区转移支付收入</t>
  </si>
  <si>
    <t xml:space="preserve">      贫困地区转移支付收入</t>
  </si>
  <si>
    <t xml:space="preserve">      其他一般性转移支付收入</t>
  </si>
  <si>
    <t xml:space="preserve">      外交</t>
  </si>
  <si>
    <t xml:space="preserve">      国防</t>
  </si>
  <si>
    <t xml:space="preserve">      公共安全</t>
  </si>
  <si>
    <t xml:space="preserve">      科学技术</t>
  </si>
  <si>
    <t xml:space="preserve">      社会保障和就业</t>
  </si>
  <si>
    <t xml:space="preserve">      医疗卫生与计划生育</t>
  </si>
  <si>
    <t xml:space="preserve">      城乡社区</t>
  </si>
  <si>
    <t xml:space="preserve">      农林水</t>
  </si>
  <si>
    <t xml:space="preserve">      资源勘探信息等</t>
  </si>
  <si>
    <t xml:space="preserve">      商业服务业等</t>
  </si>
  <si>
    <t xml:space="preserve">      金融</t>
  </si>
  <si>
    <t xml:space="preserve">      国土海洋气象等</t>
  </si>
  <si>
    <t xml:space="preserve">      粮油物资储备</t>
  </si>
  <si>
    <t xml:space="preserve">      其他收入</t>
  </si>
  <si>
    <t xml:space="preserve">  调入资金</t>
  </si>
  <si>
    <t xml:space="preserve">    调入预算稳定调节基金</t>
  </si>
  <si>
    <t xml:space="preserve">    从政府性基金预算调入</t>
  </si>
  <si>
    <t xml:space="preserve">    从国有资本经营预算调入</t>
  </si>
  <si>
    <t xml:space="preserve">    从其他资金调入</t>
  </si>
  <si>
    <t xml:space="preserve">  地方政府一般债务收入</t>
  </si>
  <si>
    <t xml:space="preserve">  地方政府一般债务转贷收入</t>
  </si>
  <si>
    <t xml:space="preserve">  公务用车运行维护费</t>
    <phoneticPr fontId="1" type="noConversion"/>
  </si>
  <si>
    <t xml:space="preserve">  公务接待费</t>
    <phoneticPr fontId="1" type="noConversion"/>
  </si>
  <si>
    <t xml:space="preserve">      行政运行</t>
  </si>
  <si>
    <t xml:space="preserve">      一般行政管理事务</t>
  </si>
  <si>
    <t xml:space="preserve">      机关服务</t>
  </si>
  <si>
    <t xml:space="preserve">      人大会议</t>
  </si>
  <si>
    <t xml:space="preserve">      人大立法</t>
  </si>
  <si>
    <t xml:space="preserve">      人大监督</t>
  </si>
  <si>
    <t xml:space="preserve">      人大代表履职能力提升</t>
  </si>
  <si>
    <t xml:space="preserve">      代表工作</t>
  </si>
  <si>
    <t xml:space="preserve">      人大信访工作</t>
  </si>
  <si>
    <t xml:space="preserve">      事业运行</t>
  </si>
  <si>
    <t xml:space="preserve">      其他人大事务支出</t>
  </si>
  <si>
    <t xml:space="preserve">      政协会议</t>
  </si>
  <si>
    <t xml:space="preserve">      委员视察</t>
  </si>
  <si>
    <t xml:space="preserve">      参政议政</t>
  </si>
  <si>
    <t xml:space="preserve">      其他政协事务支出</t>
  </si>
  <si>
    <t xml:space="preserve">      专项服务</t>
  </si>
  <si>
    <t xml:space="preserve">      专项业务活动</t>
  </si>
  <si>
    <t xml:space="preserve">      政务公开审批</t>
  </si>
  <si>
    <t xml:space="preserve">      法制建设</t>
  </si>
  <si>
    <t xml:space="preserve">      信访事务</t>
  </si>
  <si>
    <t xml:space="preserve">      参事事务</t>
  </si>
  <si>
    <t xml:space="preserve">      其他政府办公厅（室）及相关机构事务支出</t>
  </si>
  <si>
    <t xml:space="preserve">      战略规划与实施</t>
  </si>
  <si>
    <t xml:space="preserve">      日常经济运行调节</t>
  </si>
  <si>
    <t xml:space="preserve">      社会事业发展规划</t>
  </si>
  <si>
    <t xml:space="preserve">      经济体制改革研究</t>
  </si>
  <si>
    <t xml:space="preserve">      物价管理</t>
  </si>
  <si>
    <t xml:space="preserve">      应对气象变化管理事务</t>
  </si>
  <si>
    <t xml:space="preserve">      其他发展与改革事务支出</t>
  </si>
  <si>
    <t xml:space="preserve">      信息事务</t>
  </si>
  <si>
    <t xml:space="preserve">      专项统计业务</t>
  </si>
  <si>
    <t xml:space="preserve">      统计管理</t>
  </si>
  <si>
    <t xml:space="preserve">      专项普查活动</t>
  </si>
  <si>
    <t xml:space="preserve">      统计抽样调查</t>
  </si>
  <si>
    <t xml:space="preserve">      其他统计信息事务支出</t>
  </si>
  <si>
    <t xml:space="preserve">      预算改革业务</t>
  </si>
  <si>
    <t xml:space="preserve">      财政国库业务</t>
  </si>
  <si>
    <t xml:space="preserve">      财政监察</t>
  </si>
  <si>
    <t xml:space="preserve">      信息化建设</t>
  </si>
  <si>
    <t xml:space="preserve">      财政委托业务支出</t>
  </si>
  <si>
    <t xml:space="preserve">      其他财政事务支出</t>
  </si>
  <si>
    <t xml:space="preserve">      税务办案</t>
  </si>
  <si>
    <t xml:space="preserve">      税务登记证及发票管理</t>
  </si>
  <si>
    <t xml:space="preserve">      代扣代收代征税款手续费</t>
  </si>
  <si>
    <t xml:space="preserve">      税务宣传</t>
  </si>
  <si>
    <t xml:space="preserve">      协税护税</t>
  </si>
  <si>
    <t xml:space="preserve">      其他税收事务支出</t>
  </si>
  <si>
    <t xml:space="preserve">      审计业务</t>
  </si>
  <si>
    <t xml:space="preserve">      审计管理</t>
  </si>
  <si>
    <t xml:space="preserve">      其他审计事务支出</t>
  </si>
  <si>
    <t xml:space="preserve">      收费业务</t>
  </si>
  <si>
    <t xml:space="preserve">      缉私办案</t>
  </si>
  <si>
    <t xml:space="preserve">      口岸电子执法系统建设与维护</t>
  </si>
  <si>
    <t xml:space="preserve">      其他海关事务支出</t>
  </si>
  <si>
    <t xml:space="preserve">      政府特殊津贴</t>
  </si>
  <si>
    <t xml:space="preserve">      资助留学回国人员</t>
  </si>
  <si>
    <t xml:space="preserve">      军队转业干部安置</t>
  </si>
  <si>
    <t xml:space="preserve">      博士后日常经费</t>
  </si>
  <si>
    <t xml:space="preserve">      引进人才费用</t>
  </si>
  <si>
    <t xml:space="preserve">      公务员考核</t>
  </si>
  <si>
    <t xml:space="preserve">      公务员履职能力提升</t>
  </si>
  <si>
    <t xml:space="preserve">      公务员招考</t>
  </si>
  <si>
    <t xml:space="preserve">      公务员综合管理</t>
  </si>
  <si>
    <t xml:space="preserve">      其他人力资源事务支出</t>
  </si>
  <si>
    <t xml:space="preserve">      大案要案查处</t>
  </si>
  <si>
    <t xml:space="preserve">      派驻派出机构</t>
  </si>
  <si>
    <t xml:space="preserve">      中央巡视</t>
  </si>
  <si>
    <t xml:space="preserve">      其他纪检监察事务支出</t>
  </si>
  <si>
    <t xml:space="preserve">      对外贸易管理</t>
  </si>
  <si>
    <t xml:space="preserve">      国际经济合作</t>
  </si>
  <si>
    <t xml:space="preserve">      外资管理</t>
  </si>
  <si>
    <t xml:space="preserve">      国内贸易管理</t>
  </si>
  <si>
    <t xml:space="preserve">      招商引资</t>
  </si>
  <si>
    <t xml:space="preserve">      其他商贸事务支出</t>
  </si>
  <si>
    <t xml:space="preserve">      专利审批</t>
  </si>
  <si>
    <t xml:space="preserve">      国家知识产权战略</t>
  </si>
  <si>
    <t xml:space="preserve">      专利试点和产业化推进</t>
  </si>
  <si>
    <t xml:space="preserve">      专利执法</t>
  </si>
  <si>
    <t xml:space="preserve">      国际组织专项活动</t>
  </si>
  <si>
    <t xml:space="preserve">      知识产权宏观管理</t>
  </si>
  <si>
    <t xml:space="preserve">      其他知识产权事务支出</t>
  </si>
  <si>
    <t xml:space="preserve">      工商行政管理专项</t>
  </si>
  <si>
    <t xml:space="preserve">      执法办案专项</t>
  </si>
  <si>
    <t xml:space="preserve">      消费者权益保护</t>
  </si>
  <si>
    <t xml:space="preserve">      其他工商行政管理事务支出</t>
  </si>
  <si>
    <t xml:space="preserve">      出入境检验检疫行政执法和业务管理</t>
  </si>
  <si>
    <t xml:space="preserve">      出入境检验检疫技术支持</t>
  </si>
  <si>
    <t xml:space="preserve">      质量技术监督行政执法及业务管理</t>
  </si>
  <si>
    <t xml:space="preserve">      质量技术监督技术支持</t>
  </si>
  <si>
    <t xml:space="preserve">      认证认可监督管理</t>
  </si>
  <si>
    <t xml:space="preserve">      标准化管理</t>
  </si>
  <si>
    <t xml:space="preserve">      其他质量技术监督与检验检疫事务支出</t>
  </si>
  <si>
    <t xml:space="preserve">      民族工作专项</t>
  </si>
  <si>
    <t xml:space="preserve">      其他民族事务支出</t>
  </si>
  <si>
    <t xml:space="preserve">      宗教工作专项</t>
  </si>
  <si>
    <t xml:space="preserve">      其他宗教事务支出</t>
  </si>
  <si>
    <t xml:space="preserve">      港澳事务</t>
  </si>
  <si>
    <t xml:space="preserve">      台湾事务</t>
  </si>
  <si>
    <t xml:space="preserve">      华侨事务</t>
  </si>
  <si>
    <t xml:space="preserve">      其他港澳台侨事务支出</t>
  </si>
  <si>
    <t xml:space="preserve">      档案馆</t>
  </si>
  <si>
    <t xml:space="preserve">      其他档案事务支出</t>
  </si>
  <si>
    <t xml:space="preserve">      其他民主党派及工商联事务支出</t>
  </si>
  <si>
    <t xml:space="preserve">      厂务公开</t>
  </si>
  <si>
    <t xml:space="preserve">      工会疗养休养</t>
  </si>
  <si>
    <t xml:space="preserve">      其他群众团体事务支出</t>
  </si>
  <si>
    <t xml:space="preserve">      专项业务</t>
  </si>
  <si>
    <t xml:space="preserve">      其他党委办公厅（室）及相关机构事务支出</t>
  </si>
  <si>
    <t xml:space="preserve">      其他组织事务支出</t>
  </si>
  <si>
    <t xml:space="preserve">      其他宣传事务支出</t>
  </si>
  <si>
    <t xml:space="preserve">      其他统战事务支出</t>
  </si>
  <si>
    <t xml:space="preserve">      其他对外联络事务支出</t>
  </si>
  <si>
    <t xml:space="preserve">      其他共产党事务支出</t>
  </si>
  <si>
    <t xml:space="preserve">      国家赔偿费用支出</t>
  </si>
  <si>
    <t xml:space="preserve">      其他一般公共服务支出</t>
  </si>
  <si>
    <t xml:space="preserve">      兵役征集</t>
  </si>
  <si>
    <t xml:space="preserve">      经济动员</t>
  </si>
  <si>
    <t xml:space="preserve">      人民防空</t>
  </si>
  <si>
    <t xml:space="preserve">      交通战备</t>
  </si>
  <si>
    <t xml:space="preserve">      国防教育</t>
  </si>
  <si>
    <t xml:space="preserve">      预备役部队</t>
  </si>
  <si>
    <t xml:space="preserve">      民兵</t>
  </si>
  <si>
    <t xml:space="preserve">      其他国防动员支出</t>
  </si>
  <si>
    <t xml:space="preserve">      内卫</t>
  </si>
  <si>
    <t xml:space="preserve">      边防</t>
  </si>
  <si>
    <t xml:space="preserve">      消防</t>
  </si>
  <si>
    <t xml:space="preserve">      警卫</t>
  </si>
  <si>
    <t xml:space="preserve">      黄金</t>
  </si>
  <si>
    <t xml:space="preserve">      森林</t>
  </si>
  <si>
    <t xml:space="preserve">      水电</t>
  </si>
  <si>
    <t xml:space="preserve">      交通</t>
  </si>
  <si>
    <t xml:space="preserve">      其他武装警察支出</t>
  </si>
  <si>
    <t xml:space="preserve">      治安管理</t>
  </si>
  <si>
    <t xml:space="preserve">      国内安全保卫</t>
  </si>
  <si>
    <t xml:space="preserve">      刑事侦查</t>
  </si>
  <si>
    <t xml:space="preserve">      经济犯罪侦查</t>
  </si>
  <si>
    <t xml:space="preserve">      出入境管理</t>
  </si>
  <si>
    <t xml:space="preserve">      行动技术管理</t>
  </si>
  <si>
    <t xml:space="preserve">      防范和处理邪教犯罪</t>
  </si>
  <si>
    <t xml:space="preserve">      禁毒管理</t>
  </si>
  <si>
    <t xml:space="preserve">      道路交通管理</t>
  </si>
  <si>
    <t xml:space="preserve">      网络侦控管理</t>
  </si>
  <si>
    <t xml:space="preserve">      反恐怖</t>
  </si>
  <si>
    <t xml:space="preserve">      居民身份证管理</t>
  </si>
  <si>
    <t xml:space="preserve">      网络运行及维护</t>
  </si>
  <si>
    <t xml:space="preserve">      拘押收教场所管理</t>
  </si>
  <si>
    <t xml:space="preserve">      警犬繁育及训养</t>
  </si>
  <si>
    <t xml:space="preserve">      其他公安支出</t>
  </si>
  <si>
    <t xml:space="preserve">      安全业务</t>
  </si>
  <si>
    <t xml:space="preserve">      其他国家安全支出</t>
  </si>
  <si>
    <t xml:space="preserve">      查办和预防职务犯罪</t>
  </si>
  <si>
    <t xml:space="preserve">      公诉和审判监督</t>
  </si>
  <si>
    <t xml:space="preserve">      侦查监督</t>
  </si>
  <si>
    <t xml:space="preserve">      执行监督</t>
  </si>
  <si>
    <t xml:space="preserve">      控告申诉</t>
  </si>
  <si>
    <t xml:space="preserve">      “两房”建设</t>
  </si>
  <si>
    <t xml:space="preserve">      其他检察支出</t>
  </si>
  <si>
    <t xml:space="preserve">      案件审判</t>
  </si>
  <si>
    <t xml:space="preserve">      案件执行</t>
  </si>
  <si>
    <t xml:space="preserve">      “两庭”建设</t>
  </si>
  <si>
    <t xml:space="preserve">      其他法院支出</t>
  </si>
  <si>
    <t xml:space="preserve">      基层司法业务</t>
  </si>
  <si>
    <t xml:space="preserve">      普法宣传</t>
  </si>
  <si>
    <t xml:space="preserve">      律师公证管理</t>
  </si>
  <si>
    <t xml:space="preserve">      法律援助</t>
  </si>
  <si>
    <t xml:space="preserve">      司法统一考试</t>
  </si>
  <si>
    <t xml:space="preserve">      仲裁</t>
  </si>
  <si>
    <t xml:space="preserve">      社区矫正</t>
  </si>
  <si>
    <t xml:space="preserve">      司法鉴定</t>
  </si>
  <si>
    <t xml:space="preserve">      其他司法支出</t>
  </si>
  <si>
    <t xml:space="preserve">      犯人生活</t>
  </si>
  <si>
    <t xml:space="preserve">      犯人改造</t>
  </si>
  <si>
    <t xml:space="preserve">      狱政设施建设</t>
  </si>
  <si>
    <t xml:space="preserve">      其他监狱支出</t>
  </si>
  <si>
    <t xml:space="preserve">      强制隔离戒毒人员生活</t>
  </si>
  <si>
    <t xml:space="preserve">      强制隔离戒毒人员教育</t>
  </si>
  <si>
    <t xml:space="preserve">      所政设施建设</t>
  </si>
  <si>
    <t xml:space="preserve">      其他强制隔离戒毒支出</t>
  </si>
  <si>
    <t xml:space="preserve">      保密技术</t>
  </si>
  <si>
    <t xml:space="preserve">      保密管理</t>
  </si>
  <si>
    <t xml:space="preserve">      其他国家保密支出</t>
  </si>
  <si>
    <t xml:space="preserve">      专项缉私活动支出</t>
  </si>
  <si>
    <t xml:space="preserve">      缉私情报</t>
  </si>
  <si>
    <t xml:space="preserve">      禁毒及缉毒</t>
  </si>
  <si>
    <t xml:space="preserve">      其他缉私警察支出</t>
  </si>
  <si>
    <t xml:space="preserve">      公安现役基本支出</t>
  </si>
  <si>
    <t xml:space="preserve">      一般管理事务</t>
  </si>
  <si>
    <t xml:space="preserve">      维权执法业务</t>
  </si>
  <si>
    <t xml:space="preserve">      装备建设和运行维护</t>
  </si>
  <si>
    <t xml:space="preserve">      信息化建设扩运行维护</t>
  </si>
  <si>
    <t xml:space="preserve">      基础设施建设及维护</t>
  </si>
  <si>
    <t xml:space="preserve">      其他海警支出</t>
  </si>
  <si>
    <t xml:space="preserve">      其他教育管理事务支出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</si>
  <si>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</si>
  <si>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</si>
  <si>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</si>
  <si>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</si>
  <si>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高等教育</t>
  </si>
  <si>
    <t xml:space="preserve">      化解农村义务教育债务支出</t>
  </si>
  <si>
    <t xml:space="preserve">      化解普通高中债务支出</t>
  </si>
  <si>
    <t xml:space="preserve">      其他普通教育支出</t>
  </si>
  <si>
    <t xml:space="preserve">      初等职业教育</t>
  </si>
  <si>
    <t xml:space="preserve">      中专教育</t>
  </si>
  <si>
    <t xml:space="preserve">      技校教育</t>
  </si>
  <si>
    <t xml:space="preserve">      职业高中教育</t>
  </si>
  <si>
    <t xml:space="preserve">      高等职业教育</t>
  </si>
  <si>
    <t xml:space="preserve">      其他职业教育支出</t>
  </si>
  <si>
    <t xml:space="preserve">      成人初等教育</t>
  </si>
  <si>
    <t xml:space="preserve">      成人中等教育</t>
  </si>
  <si>
    <t xml:space="preserve">      成人高等教育</t>
  </si>
  <si>
    <t xml:space="preserve">      成人广播电视教育</t>
  </si>
  <si>
    <t xml:space="preserve">      其他成人教育支出</t>
  </si>
  <si>
    <t xml:space="preserve">      广播电视学校</t>
  </si>
  <si>
    <t xml:space="preserve">      教育电视台</t>
  </si>
  <si>
    <t xml:space="preserve">      其他广播电视教育支出</t>
  </si>
  <si>
    <t xml:space="preserve">      出国留学教育</t>
  </si>
  <si>
    <t xml:space="preserve">      来华留学教育</t>
  </si>
  <si>
    <t xml:space="preserve">      其他留学教育支出</t>
  </si>
  <si>
    <t xml:space="preserve">      特殊学校教育</t>
  </si>
  <si>
    <t xml:space="preserve">      工读学校教育</t>
  </si>
  <si>
    <t xml:space="preserve">      其他特殊教育支出</t>
  </si>
  <si>
    <t xml:space="preserve">      教师进修</t>
  </si>
  <si>
    <t xml:space="preserve">      干部教育</t>
  </si>
  <si>
    <t xml:space="preserve">      培训支出</t>
  </si>
  <si>
    <t xml:space="preserve">      退役士兵能力提升</t>
  </si>
  <si>
    <t xml:space="preserve">      其他进修及培训</t>
  </si>
  <si>
    <t xml:space="preserve">      农村中小学校舍建设</t>
  </si>
  <si>
    <t xml:space="preserve">      农村中小学教学设施</t>
  </si>
  <si>
    <t xml:space="preserve">      城市中小学校舍建设</t>
  </si>
  <si>
    <t xml:space="preserve">      城市中小学教学设施</t>
  </si>
  <si>
    <t xml:space="preserve">      中等职业学校教学设施</t>
  </si>
  <si>
    <t xml:space="preserve">      其他教育费附加安排的支出</t>
  </si>
  <si>
    <t xml:space="preserve">      其他科学技术管理事务支出</t>
  </si>
  <si>
    <t xml:space="preserve">      机构运行</t>
  </si>
  <si>
    <t xml:space="preserve">      重点基础研究规划</t>
  </si>
  <si>
    <t xml:space="preserve">      自然科学基金</t>
  </si>
  <si>
    <t xml:space="preserve">      重点实验室及相关设施</t>
  </si>
  <si>
    <t xml:space="preserve">      重大科学工程</t>
  </si>
  <si>
    <t xml:space="preserve">      专项基础科研</t>
  </si>
  <si>
    <t xml:space="preserve">      专项技术基础</t>
  </si>
  <si>
    <t xml:space="preserve">      其他基础研究支出</t>
  </si>
  <si>
    <t xml:space="preserve">      社会公益研究</t>
  </si>
  <si>
    <t xml:space="preserve">      高技术研究</t>
  </si>
  <si>
    <t xml:space="preserve">      专项科研试制</t>
  </si>
  <si>
    <t xml:space="preserve">      其他应用研究支出</t>
  </si>
  <si>
    <t xml:space="preserve">      应用技术研究与开发</t>
  </si>
  <si>
    <t xml:space="preserve">      产业技术研究与开发</t>
  </si>
  <si>
    <t xml:space="preserve">      科技成果转化与扩散</t>
  </si>
  <si>
    <t xml:space="preserve">      其他技术研究与开发支出</t>
  </si>
  <si>
    <t xml:space="preserve">      技术创新服务体系</t>
  </si>
  <si>
    <t xml:space="preserve">      科技条件专项</t>
  </si>
  <si>
    <t xml:space="preserve">      其他科技条件与服务支出</t>
  </si>
  <si>
    <t xml:space="preserve">      社会科学研究机构</t>
  </si>
  <si>
    <t xml:space="preserve">      社会科学研究</t>
  </si>
  <si>
    <t xml:space="preserve">      社科基金支出</t>
  </si>
  <si>
    <t xml:space="preserve">      其他社会科学支出</t>
  </si>
  <si>
    <t xml:space="preserve">      科普活动</t>
  </si>
  <si>
    <t xml:space="preserve">      青少年科技活动</t>
  </si>
  <si>
    <t xml:space="preserve">      学术交流活动</t>
  </si>
  <si>
    <t xml:space="preserve">      科技馆站</t>
  </si>
  <si>
    <t xml:space="preserve">      其他科学技术普及支出</t>
  </si>
  <si>
    <t xml:space="preserve">      国际交流与合作</t>
  </si>
  <si>
    <t xml:space="preserve">      重大科技合作项目</t>
  </si>
  <si>
    <t xml:space="preserve">      其他科技交流与合作支出</t>
  </si>
  <si>
    <t xml:space="preserve">      科技重大专项</t>
  </si>
  <si>
    <t xml:space="preserve">      重点研发计划</t>
  </si>
  <si>
    <t xml:space="preserve">      科技奖励</t>
  </si>
  <si>
    <t xml:space="preserve">      核应急</t>
  </si>
  <si>
    <t xml:space="preserve">      转制科研机构</t>
  </si>
  <si>
    <t xml:space="preserve">      其他科学技术支出</t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</si>
  <si>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</si>
  <si>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</si>
  <si>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</si>
  <si>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</si>
  <si>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文化活动</t>
  </si>
  <si>
    <t xml:space="preserve">      群众文化</t>
  </si>
  <si>
    <t xml:space="preserve">      文化交流与合作</t>
  </si>
  <si>
    <t xml:space="preserve">      文化创作与保护</t>
  </si>
  <si>
    <t xml:space="preserve">      文化市场管理</t>
  </si>
  <si>
    <t xml:space="preserve">      其他文化支出</t>
  </si>
  <si>
    <t xml:space="preserve">      文物保护</t>
  </si>
  <si>
    <t xml:space="preserve">      博物馆</t>
  </si>
  <si>
    <t xml:space="preserve">      历史名城与古迹</t>
  </si>
  <si>
    <t xml:space="preserve">      其他文物支出</t>
  </si>
  <si>
    <t xml:space="preserve">      运动项目管理</t>
  </si>
  <si>
    <t xml:space="preserve">      体育竞赛</t>
  </si>
  <si>
    <t xml:space="preserve">      体育训练</t>
  </si>
  <si>
    <t xml:space="preserve">      体育场馆</t>
  </si>
  <si>
    <t xml:space="preserve">      群众体育</t>
  </si>
  <si>
    <t xml:space="preserve">      体育交流与合作</t>
  </si>
  <si>
    <t xml:space="preserve">      其他体育支出</t>
  </si>
  <si>
    <t xml:space="preserve">      广播</t>
  </si>
  <si>
    <t xml:space="preserve">      电视</t>
  </si>
  <si>
    <t xml:space="preserve">      电影</t>
  </si>
  <si>
    <t xml:space="preserve">      新闻通讯</t>
  </si>
  <si>
    <t xml:space="preserve">      出版发行</t>
  </si>
  <si>
    <t xml:space="preserve">      版权管理</t>
  </si>
  <si>
    <t xml:space="preserve">      其他新闻出版广播影视支出</t>
  </si>
  <si>
    <t xml:space="preserve">      宣传文化发展专项支出</t>
  </si>
  <si>
    <t xml:space="preserve">      文化产业发展专项支出</t>
  </si>
  <si>
    <t xml:space="preserve">      其他文化体育与传媒支出</t>
  </si>
  <si>
    <t xml:space="preserve">      综合业务管理</t>
  </si>
  <si>
    <t xml:space="preserve">      劳动保障监察</t>
  </si>
  <si>
    <t xml:space="preserve">      就业管理事务</t>
  </si>
  <si>
    <t xml:space="preserve">      社会保险业务管理事务</t>
  </si>
  <si>
    <t xml:space="preserve">      社会保险经办机构</t>
  </si>
  <si>
    <t xml:space="preserve">      劳动关系和维权</t>
  </si>
  <si>
    <t xml:space="preserve">      公共就业服务和职业技能鉴定机构</t>
  </si>
  <si>
    <t xml:space="preserve">      劳动人事争议调解仲裁</t>
  </si>
  <si>
    <t xml:space="preserve">      其他人力资源和社会保障管理事务支出</t>
  </si>
  <si>
    <t xml:space="preserve">      拥军优属</t>
  </si>
  <si>
    <t xml:space="preserve">      老龄事务</t>
  </si>
  <si>
    <t xml:space="preserve">      民间组织管理</t>
  </si>
  <si>
    <t xml:space="preserve">      行政区划和地名管理</t>
  </si>
  <si>
    <t xml:space="preserve">      基层政权和社区建设</t>
  </si>
  <si>
    <t xml:space="preserve">      部队供应</t>
  </si>
  <si>
    <t xml:space="preserve">      其他民政管理事务支出</t>
  </si>
  <si>
    <t xml:space="preserve">      用一般公共预算补充基金</t>
  </si>
  <si>
    <t xml:space="preserve">      归口管理的行政单位离退休</t>
  </si>
  <si>
    <t xml:space="preserve">      事业单位离退休</t>
  </si>
  <si>
    <t xml:space="preserve">      离退休人员管理机构</t>
  </si>
  <si>
    <t xml:space="preserve">      未归口管理的行政单位离退休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</si>
  <si>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</si>
  <si>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</si>
  <si>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</si>
  <si>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  其他行政事业单位离退休支出</t>
  </si>
  <si>
    <t xml:space="preserve">      企业关闭破产补助</t>
  </si>
  <si>
    <t xml:space="preserve">      厂办大集体改革补助</t>
  </si>
  <si>
    <t xml:space="preserve">      其他企业改革发展补助</t>
  </si>
  <si>
    <t xml:space="preserve">      就业创业服务补贴</t>
  </si>
  <si>
    <t xml:space="preserve">      职业培训补贴</t>
  </si>
  <si>
    <t xml:space="preserve">      社会保险补贴</t>
  </si>
  <si>
    <t xml:space="preserve">      公益性岗位补贴</t>
  </si>
  <si>
    <t xml:space="preserve">      职业技能鉴定补贴</t>
  </si>
  <si>
    <t xml:space="preserve">      就业见习补贴</t>
  </si>
  <si>
    <t xml:space="preserve">      高技能人才培养补助</t>
  </si>
  <si>
    <t xml:space="preserve">      求职创业补贴</t>
  </si>
  <si>
    <t xml:space="preserve">      其他就业补助支出</t>
  </si>
  <si>
    <t xml:space="preserve">      死亡抚恤</t>
  </si>
  <si>
    <t xml:space="preserve">      伤残抚恤</t>
  </si>
  <si>
    <t xml:space="preserve">      在乡复员、退伍军人生活补助</t>
  </si>
  <si>
    <t xml:space="preserve">      优抚事业单位支出</t>
  </si>
  <si>
    <t xml:space="preserve">      义务兵优待</t>
  </si>
  <si>
    <t xml:space="preserve">      农村籍退役士兵老年生活补助</t>
  </si>
  <si>
    <t xml:space="preserve">      其他优抚支出</t>
  </si>
  <si>
    <t xml:space="preserve">      退役士兵安置</t>
  </si>
  <si>
    <t xml:space="preserve">      军队移交政府的离退休人员安置</t>
  </si>
  <si>
    <t xml:space="preserve">      军队移交政府离退休干部管理机构</t>
  </si>
  <si>
    <t xml:space="preserve">      退役士兵管理教育</t>
  </si>
  <si>
    <t xml:space="preserve">      其他退役安置支出</t>
  </si>
  <si>
    <t xml:space="preserve">      儿童福利</t>
  </si>
  <si>
    <t xml:space="preserve">      老年福利</t>
  </si>
  <si>
    <t xml:space="preserve">      假肢矫形</t>
  </si>
  <si>
    <t xml:space="preserve">      殡葬</t>
  </si>
  <si>
    <t xml:space="preserve">      社会福利事业单位</t>
  </si>
  <si>
    <t xml:space="preserve">      其他社会福利支出</t>
  </si>
  <si>
    <t xml:space="preserve">      残疾人康复</t>
  </si>
  <si>
    <t xml:space="preserve">      残疾人就业和扶贫</t>
  </si>
  <si>
    <t xml:space="preserve">      残疾人体育</t>
  </si>
  <si>
    <t xml:space="preserve">      残疾人生活和护理补贴</t>
  </si>
  <si>
    <t xml:space="preserve">      其他残疾人事业支出</t>
  </si>
  <si>
    <t xml:space="preserve">      中央自然灾害生活补助</t>
  </si>
  <si>
    <t xml:space="preserve">      地方自然灾害生活补助</t>
  </si>
  <si>
    <t xml:space="preserve">      自然灾害灾后重建补助</t>
  </si>
  <si>
    <t xml:space="preserve">      其他自然灾害生活救助支出</t>
  </si>
  <si>
    <t xml:space="preserve">      其他红十字事业支出</t>
  </si>
  <si>
    <t xml:space="preserve">      城市最低生活保障金支出</t>
  </si>
  <si>
    <t xml:space="preserve">      农村最低生活保障金支出</t>
  </si>
  <si>
    <t xml:space="preserve">      临时救助支出</t>
  </si>
  <si>
    <t xml:space="preserve">      流浪乞讨人员救助支出</t>
  </si>
  <si>
    <t xml:space="preserve">      城市特困人员救助供养支出</t>
  </si>
  <si>
    <t xml:space="preserve">      农村特困人员救助供养支出</t>
  </si>
  <si>
    <t xml:space="preserve">      交强险营业税补助基金支出</t>
  </si>
  <si>
    <t xml:space="preserve">      交强险罚款收入补助基金支出</t>
  </si>
  <si>
    <t xml:space="preserve">      其他城市生活救助</t>
  </si>
  <si>
    <t xml:space="preserve">      其他农村生活救助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</si>
  <si>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</si>
  <si>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</si>
  <si>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</si>
  <si>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  财政对其他基本养老保险基金的补助</t>
  </si>
  <si>
    <t xml:space="preserve">    财政对其他社会保险基金的补助</t>
  </si>
  <si>
    <t xml:space="preserve">      财政对失业保险基金的补助</t>
  </si>
  <si>
    <t xml:space="preserve">      财政对工伤保险基金的补助</t>
  </si>
  <si>
    <t xml:space="preserve">      财政对生育保险基金的补助</t>
  </si>
  <si>
    <t xml:space="preserve">      其他财政对社会保险基金的补助</t>
  </si>
  <si>
    <t xml:space="preserve">      其他医疗卫生与计划生育管理事务支出</t>
  </si>
  <si>
    <t xml:space="preserve">      综合医院</t>
  </si>
  <si>
    <t xml:space="preserve">      中医（民族）医院</t>
  </si>
  <si>
    <t xml:space="preserve">      传染病医院</t>
  </si>
  <si>
    <t xml:space="preserve">      职业病防治医院</t>
  </si>
  <si>
    <t xml:space="preserve">      精神病医院</t>
  </si>
  <si>
    <t xml:space="preserve">      妇产医院</t>
  </si>
  <si>
    <t xml:space="preserve">      儿童医院</t>
  </si>
  <si>
    <t xml:space="preserve">      其他专科医院</t>
  </si>
  <si>
    <t xml:space="preserve">      福利医院</t>
  </si>
  <si>
    <t xml:space="preserve">      行业医院</t>
  </si>
  <si>
    <t xml:space="preserve">      处理医疗欠费</t>
  </si>
  <si>
    <t xml:space="preserve">      其他公立医院支出</t>
  </si>
  <si>
    <t xml:space="preserve">      城市社区卫生机构</t>
  </si>
  <si>
    <t xml:space="preserve">      乡镇卫生院</t>
  </si>
  <si>
    <t xml:space="preserve">      其他基层医疗卫生机构支出</t>
  </si>
  <si>
    <t xml:space="preserve">      疾病预防控制机构</t>
  </si>
  <si>
    <t xml:space="preserve">      卫生监督机构</t>
  </si>
  <si>
    <t xml:space="preserve">      妇幼保健机构</t>
  </si>
  <si>
    <t xml:space="preserve">      精神卫生机构</t>
  </si>
  <si>
    <t xml:space="preserve">      应急救治机构</t>
  </si>
  <si>
    <t xml:space="preserve">      采供血机构</t>
  </si>
  <si>
    <t xml:space="preserve">      其他专业公共卫生机构</t>
  </si>
  <si>
    <t xml:space="preserve">      基本公共卫生服务</t>
  </si>
  <si>
    <t xml:space="preserve">      重大公共卫生专项</t>
  </si>
  <si>
    <t xml:space="preserve">      突发公共卫生事件应急处理</t>
  </si>
  <si>
    <t xml:space="preserve">      其他公共卫生支出</t>
  </si>
  <si>
    <t xml:space="preserve">      中医（民族医）药专项</t>
  </si>
  <si>
    <t xml:space="preserve">      其他中医药支出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</si>
  <si>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</si>
  <si>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</si>
  <si>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</si>
  <si>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  药品事务</t>
  </si>
  <si>
    <t xml:space="preserve">      化妆品事务</t>
  </si>
  <si>
    <t xml:space="preserve">      医疗器械事务</t>
  </si>
  <si>
    <t xml:space="preserve">      食品安全事务</t>
  </si>
  <si>
    <t xml:space="preserve">      其他食品和药品监督管理事务支出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</si>
  <si>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</si>
  <si>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</si>
  <si>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</si>
  <si>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</si>
  <si>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  财政对城镇职工基本医疗保险基金的补助</t>
  </si>
  <si>
    <t xml:space="preserve">      财政对城乡居民基本医疗保险基金的补助</t>
  </si>
  <si>
    <t xml:space="preserve">      财政对新型农村合作医疗基金的补助</t>
  </si>
  <si>
    <t xml:space="preserve">      财政对城镇居民基本医疗保险基金的补助</t>
  </si>
  <si>
    <t xml:space="preserve">      财政对其他基本医疗保险基金的补助</t>
  </si>
  <si>
    <t xml:space="preserve">      城乡医疗救助</t>
  </si>
  <si>
    <t xml:space="preserve">      疾病应急救助</t>
  </si>
  <si>
    <t xml:space="preserve">      其他医疗救助支出</t>
  </si>
  <si>
    <t xml:space="preserve">      优抚对象医疗补助</t>
  </si>
  <si>
    <t xml:space="preserve">      其他优抚对象医疗支出</t>
  </si>
  <si>
    <t xml:space="preserve">      环境保护宣传</t>
  </si>
  <si>
    <t xml:space="preserve">      环境保护法规、规划及标准</t>
  </si>
  <si>
    <t xml:space="preserve">      环境国际合作及履约</t>
  </si>
  <si>
    <t xml:space="preserve">      环境保护行政许可</t>
  </si>
  <si>
    <t xml:space="preserve">      其他环境保护管理事务支出</t>
  </si>
  <si>
    <t xml:space="preserve">      建设项目环评审查与监督</t>
  </si>
  <si>
    <t xml:space="preserve">      核与辐射安全监督</t>
  </si>
  <si>
    <t xml:space="preserve">      其他环境监测与监察支出</t>
  </si>
  <si>
    <t xml:space="preserve">      大气</t>
  </si>
  <si>
    <t xml:space="preserve">      水体</t>
  </si>
  <si>
    <t xml:space="preserve">      噪声</t>
  </si>
  <si>
    <t xml:space="preserve">      固体废弃物与化学品</t>
  </si>
  <si>
    <t xml:space="preserve">      放射源和放射性废物监管</t>
  </si>
  <si>
    <t xml:space="preserve">      辐射</t>
  </si>
  <si>
    <t xml:space="preserve">      其他污染防治支出</t>
  </si>
  <si>
    <t xml:space="preserve">      生态保护</t>
  </si>
  <si>
    <t xml:space="preserve">      农村环境保护</t>
  </si>
  <si>
    <t xml:space="preserve">      自然保护区</t>
  </si>
  <si>
    <t xml:space="preserve">      生物及物种资源保护</t>
  </si>
  <si>
    <t xml:space="preserve">      其他自然生态保护支出</t>
  </si>
  <si>
    <t xml:space="preserve">      森林管护</t>
  </si>
  <si>
    <t xml:space="preserve">      社会保险补助</t>
  </si>
  <si>
    <t xml:space="preserve">      政策性社会性支出补助</t>
  </si>
  <si>
    <t xml:space="preserve">      天然林保护工程建设</t>
  </si>
  <si>
    <t xml:space="preserve">      其他天然林保护支出</t>
  </si>
  <si>
    <t xml:space="preserve">      退耕现金</t>
  </si>
  <si>
    <t xml:space="preserve">      退耕还林粮食折现补贴</t>
  </si>
  <si>
    <t xml:space="preserve">      退耕还林粮食费用补贴</t>
  </si>
  <si>
    <t xml:space="preserve">      退耕还林工程建设</t>
  </si>
  <si>
    <t xml:space="preserve">      其他退耕还林支出</t>
  </si>
  <si>
    <t xml:space="preserve">      京津风沙源治理工程建设</t>
  </si>
  <si>
    <t xml:space="preserve">      其他风沙荒漠治理支出</t>
  </si>
  <si>
    <t xml:space="preserve">      退牧还草工程建设</t>
  </si>
  <si>
    <t xml:space="preserve">      其他退牧还草支出</t>
  </si>
  <si>
    <t xml:space="preserve">      环境监测与信息</t>
  </si>
  <si>
    <t xml:space="preserve">      环境执法监察</t>
  </si>
  <si>
    <t xml:space="preserve">      减排专项支出</t>
  </si>
  <si>
    <t xml:space="preserve">      清洁生产专项支出</t>
  </si>
  <si>
    <t xml:space="preserve">      其他污染减排支出</t>
  </si>
  <si>
    <t xml:space="preserve">      能源预测预警</t>
  </si>
  <si>
    <t xml:space="preserve">      能源战略规划与实施</t>
  </si>
  <si>
    <t xml:space="preserve">      能源科技装备</t>
  </si>
  <si>
    <t xml:space="preserve">      能源行业管理</t>
  </si>
  <si>
    <t xml:space="preserve">      能源管理</t>
  </si>
  <si>
    <t xml:space="preserve">      石油储备发展管理</t>
  </si>
  <si>
    <t xml:space="preserve">      能源调查</t>
  </si>
  <si>
    <t xml:space="preserve">      农村电网建设</t>
  </si>
  <si>
    <t xml:space="preserve">      其他能源管理事务支出</t>
  </si>
  <si>
    <t xml:space="preserve">        行政运行</t>
  </si>
  <si>
    <t xml:space="preserve">        一般行政管理事务</t>
  </si>
  <si>
    <t xml:space="preserve">        机关服务</t>
  </si>
  <si>
    <t xml:space="preserve">        城管执法</t>
  </si>
  <si>
    <t xml:space="preserve">        工程建设标准规范编制与监管</t>
  </si>
  <si>
    <t xml:space="preserve">        工程建设管理</t>
  </si>
  <si>
    <t xml:space="preserve">        市政公用行业市场监管</t>
  </si>
  <si>
    <t xml:space="preserve">        国家重点风景区规划与保护</t>
  </si>
  <si>
    <t xml:space="preserve">        住宅建设与房地产市场监管</t>
  </si>
  <si>
    <t xml:space="preserve">        执业资格注册、资质审查</t>
  </si>
  <si>
    <t xml:space="preserve">        其他城乡社区管理事务支出</t>
  </si>
  <si>
    <t xml:space="preserve">        小城镇基础设施建设</t>
  </si>
  <si>
    <t xml:space="preserve">        其他城乡社区公共设施支出</t>
  </si>
  <si>
    <t xml:space="preserve">        事业运行</t>
  </si>
  <si>
    <t xml:space="preserve">        农垦运行</t>
  </si>
  <si>
    <t xml:space="preserve">        科技转化与推广服务</t>
  </si>
  <si>
    <t xml:space="preserve">        病虫害控制</t>
  </si>
  <si>
    <t xml:space="preserve">        农产品质量安全</t>
  </si>
  <si>
    <t xml:space="preserve">        执法监管</t>
  </si>
  <si>
    <t xml:space="preserve">        统计监测与信息服务</t>
  </si>
  <si>
    <t xml:space="preserve">        农业行业业务管理</t>
  </si>
  <si>
    <t xml:space="preserve">        对外交流与合作</t>
  </si>
  <si>
    <t xml:space="preserve">        防灾救灾</t>
  </si>
  <si>
    <t xml:space="preserve">        稳定农民收入补贴</t>
  </si>
  <si>
    <t xml:space="preserve">        农业结构调整补贴</t>
  </si>
  <si>
    <t xml:space="preserve">        农业生产支持补贴</t>
  </si>
  <si>
    <t xml:space="preserve">        农业组织化与产业化经营</t>
  </si>
  <si>
    <t xml:space="preserve">        农产品加工与促销</t>
  </si>
  <si>
    <t xml:space="preserve">        农村公益事业</t>
  </si>
  <si>
    <t xml:space="preserve">        综合财力补助</t>
  </si>
  <si>
    <t xml:space="preserve">        农业资源保护修复与利用</t>
  </si>
  <si>
    <t xml:space="preserve">        农村道路建设</t>
  </si>
  <si>
    <t xml:space="preserve">        成品油价格改革对渔业的补贴</t>
  </si>
  <si>
    <t xml:space="preserve">        对高校毕业生到基层任职补助</t>
  </si>
  <si>
    <t xml:space="preserve">        其他农业支出</t>
  </si>
  <si>
    <t xml:space="preserve">        林业事业机构</t>
  </si>
  <si>
    <t xml:space="preserve">        森林培育</t>
  </si>
  <si>
    <t xml:space="preserve">        林业技术推广</t>
  </si>
  <si>
    <t xml:space="preserve">        森林资源管理</t>
  </si>
  <si>
    <t xml:space="preserve">        森林资源监测</t>
  </si>
  <si>
    <t xml:space="preserve">        森林生态效益补偿</t>
  </si>
  <si>
    <t xml:space="preserve">        林业自然保护区</t>
  </si>
  <si>
    <t xml:space="preserve">        动植物保护</t>
  </si>
  <si>
    <t xml:space="preserve">        湿地保护</t>
  </si>
  <si>
    <t xml:space="preserve">        林业执法与监督</t>
  </si>
  <si>
    <t xml:space="preserve">        林业检疫检测</t>
  </si>
  <si>
    <t xml:space="preserve">        防沙治沙</t>
  </si>
  <si>
    <t xml:space="preserve">        林业质量安全</t>
  </si>
  <si>
    <t xml:space="preserve">        林业工程与项目管理</t>
  </si>
  <si>
    <t xml:space="preserve">        林业对外合作与交流</t>
  </si>
  <si>
    <t xml:space="preserve">        林业产业化</t>
  </si>
  <si>
    <t xml:space="preserve">        信息管理</t>
  </si>
  <si>
    <t xml:space="preserve">        林业政策制定与宣传</t>
  </si>
  <si>
    <t xml:space="preserve">        林业资金审计稽查</t>
  </si>
  <si>
    <t xml:space="preserve">        林区公共支出</t>
  </si>
  <si>
    <t xml:space="preserve">        林业贷款贴息</t>
  </si>
  <si>
    <t xml:space="preserve">        成品油价格改革对林业的补贴</t>
  </si>
  <si>
    <t xml:space="preserve">        林业防灾减灾</t>
  </si>
  <si>
    <t xml:space="preserve">        其他林业支出</t>
  </si>
  <si>
    <t xml:space="preserve">        水利行业业务管理</t>
  </si>
  <si>
    <t xml:space="preserve">        水利工程建设</t>
  </si>
  <si>
    <t xml:space="preserve">        水利工程运行与维护</t>
  </si>
  <si>
    <t xml:space="preserve">        长江黄河等流域管理</t>
  </si>
  <si>
    <t xml:space="preserve">        水利前期工作</t>
  </si>
  <si>
    <t xml:space="preserve">        水利执法监督</t>
  </si>
  <si>
    <t xml:space="preserve">        水土保持</t>
  </si>
  <si>
    <t xml:space="preserve">        水资源节约管理与保护</t>
  </si>
  <si>
    <t xml:space="preserve">        水质监测</t>
  </si>
  <si>
    <t xml:space="preserve">        水文测报</t>
  </si>
  <si>
    <t xml:space="preserve">        防汛</t>
  </si>
  <si>
    <t xml:space="preserve">        抗旱</t>
  </si>
  <si>
    <t xml:space="preserve">        农田水利</t>
  </si>
  <si>
    <t xml:space="preserve">        水利技术推广</t>
  </si>
  <si>
    <t xml:space="preserve">        国际河流治理与管理</t>
  </si>
  <si>
    <t xml:space="preserve">        江河湖库水系综合整治</t>
  </si>
  <si>
    <t xml:space="preserve">        大中型水库移民后期扶持专项支出</t>
  </si>
  <si>
    <t xml:space="preserve">        水利安全监督</t>
  </si>
  <si>
    <t xml:space="preserve">        砂石资源费支出</t>
  </si>
  <si>
    <t xml:space="preserve">        水利建设移民支出</t>
  </si>
  <si>
    <t xml:space="preserve">        农村人畜饮水</t>
  </si>
  <si>
    <t xml:space="preserve">        其他水利支出</t>
  </si>
  <si>
    <t xml:space="preserve">        南水北调工程建设</t>
  </si>
  <si>
    <t xml:space="preserve">        政策研究与信息管理</t>
  </si>
  <si>
    <t xml:space="preserve">        工程稽查</t>
  </si>
  <si>
    <t xml:space="preserve">        前期工作</t>
  </si>
  <si>
    <t xml:space="preserve">        南水北调技术推广</t>
  </si>
  <si>
    <t xml:space="preserve">        环境、移民及水资源管理与保护</t>
  </si>
  <si>
    <t xml:space="preserve">        其他南水北调支出</t>
  </si>
  <si>
    <t xml:space="preserve">        农村基础设施建设</t>
  </si>
  <si>
    <t xml:space="preserve">        生产发展</t>
  </si>
  <si>
    <t xml:space="preserve">        社会发展</t>
  </si>
  <si>
    <t xml:space="preserve">        扶贫贷款奖补和贴息</t>
  </si>
  <si>
    <t xml:space="preserve">       “三西”农业建设专项补助</t>
  </si>
  <si>
    <t xml:space="preserve">        扶贫事业机构</t>
  </si>
  <si>
    <t xml:space="preserve">        其他扶贫支出</t>
  </si>
  <si>
    <t xml:space="preserve">        机构运行</t>
  </si>
  <si>
    <t xml:space="preserve">        土地治理</t>
  </si>
  <si>
    <t xml:space="preserve">        产业化经营</t>
  </si>
  <si>
    <t xml:space="preserve">        科技示范</t>
  </si>
  <si>
    <t xml:space="preserve">        其他农业综合开发支出</t>
  </si>
  <si>
    <t xml:space="preserve">        对村级一事一议的补助</t>
  </si>
  <si>
    <t xml:space="preserve">        国有农场办社会职能改革补助</t>
  </si>
  <si>
    <t xml:space="preserve">        对村民委员会和村党支部的补助</t>
  </si>
  <si>
    <t xml:space="preserve">        对村集体经济组织的补助</t>
  </si>
  <si>
    <t xml:space="preserve">        农村综合改革示范试点补助</t>
  </si>
  <si>
    <t xml:space="preserve">        其他农村综合改革支出</t>
  </si>
  <si>
    <t xml:space="preserve">        支持农村金融机构</t>
  </si>
  <si>
    <t xml:space="preserve">        涉农贷款增量奖励</t>
  </si>
  <si>
    <t xml:space="preserve">        农业保险保费补贴</t>
  </si>
  <si>
    <t xml:space="preserve">        创业担保贷款贴息</t>
  </si>
  <si>
    <t xml:space="preserve">        补充创业担保贷款基金</t>
  </si>
  <si>
    <t xml:space="preserve">        其他普惠金融发展支出</t>
  </si>
  <si>
    <t xml:space="preserve">        棉花目标价格补贴</t>
  </si>
  <si>
    <t xml:space="preserve">        大豆目标价格补贴</t>
  </si>
  <si>
    <t xml:space="preserve">        其他目标价格补贴</t>
  </si>
  <si>
    <t xml:space="preserve">        化解其他公益性乡村债务支出</t>
  </si>
  <si>
    <t xml:space="preserve">        其他农林水事务支出</t>
  </si>
  <si>
    <t xml:space="preserve">        公路建设</t>
  </si>
  <si>
    <t xml:space="preserve">        公路养护</t>
  </si>
  <si>
    <t xml:space="preserve">        交通运输信息化建设</t>
  </si>
  <si>
    <t xml:space="preserve">        公路和运输安全</t>
  </si>
  <si>
    <t xml:space="preserve">        公路还贷专项</t>
  </si>
  <si>
    <t xml:space="preserve">        公路运输管理</t>
  </si>
  <si>
    <t xml:space="preserve">        公路和运输技术标准化建设</t>
  </si>
  <si>
    <t xml:space="preserve">        港口设施</t>
  </si>
  <si>
    <t xml:space="preserve">        航道维护</t>
  </si>
  <si>
    <t xml:space="preserve">        船舶检验</t>
  </si>
  <si>
    <t xml:space="preserve">        救助打捞</t>
  </si>
  <si>
    <t xml:space="preserve">        内河运输</t>
  </si>
  <si>
    <t xml:space="preserve">        远洋运输</t>
  </si>
  <si>
    <t xml:space="preserve">        海事管理</t>
  </si>
  <si>
    <t xml:space="preserve">        航标事业发展支出</t>
  </si>
  <si>
    <t xml:space="preserve">        水路运输管理支出</t>
  </si>
  <si>
    <t xml:space="preserve">        口岸建设</t>
  </si>
  <si>
    <t xml:space="preserve">        取消政府还贷二级公路收费专项支出</t>
  </si>
  <si>
    <t xml:space="preserve">        其他公路水路运输支出</t>
  </si>
  <si>
    <t xml:space="preserve">        铁路路网建设</t>
  </si>
  <si>
    <t xml:space="preserve">        铁路还贷专项</t>
  </si>
  <si>
    <t xml:space="preserve">        铁路安全</t>
  </si>
  <si>
    <t xml:space="preserve">        铁路专项运输</t>
  </si>
  <si>
    <t xml:space="preserve">        行业监管</t>
  </si>
  <si>
    <t xml:space="preserve">        其他铁路运输支出</t>
  </si>
  <si>
    <t xml:space="preserve">        机场建设</t>
  </si>
  <si>
    <t xml:space="preserve">        空管系统建设</t>
  </si>
  <si>
    <t xml:space="preserve">        民航还贷专项支出</t>
  </si>
  <si>
    <t xml:space="preserve">        民用航空安全</t>
  </si>
  <si>
    <t xml:space="preserve">        民航专项运输</t>
  </si>
  <si>
    <t xml:space="preserve">        其他民用航空运输支出</t>
  </si>
  <si>
    <t xml:space="preserve">        对城市公交的补贴</t>
  </si>
  <si>
    <t xml:space="preserve">        对农村道路客运的补贴</t>
  </si>
  <si>
    <t xml:space="preserve">        对出租车的补贴</t>
  </si>
  <si>
    <t xml:space="preserve">        成品油价格改革补贴其他支出</t>
  </si>
  <si>
    <t xml:space="preserve">        邮政普遍服务与特殊服务</t>
  </si>
  <si>
    <t xml:space="preserve">        其他邮政业支出</t>
  </si>
  <si>
    <t xml:space="preserve">        车辆购置税用于公路等基础设施建设支出</t>
  </si>
  <si>
    <t xml:space="preserve">        车辆购置税用于农村公路建设支出</t>
  </si>
  <si>
    <t xml:space="preserve">        车辆购置税用于老旧汽车报废更新补贴</t>
  </si>
  <si>
    <t xml:space="preserve">        车辆购置税其他支出</t>
  </si>
  <si>
    <t xml:space="preserve">        公共交通运营补助</t>
  </si>
  <si>
    <t xml:space="preserve">        其他交通运输支出</t>
  </si>
  <si>
    <t xml:space="preserve">        煤炭勘探开采和洗选</t>
  </si>
  <si>
    <t xml:space="preserve">        石油和天然气勘探开采</t>
  </si>
  <si>
    <t xml:space="preserve">        黑色金属矿勘探和采选</t>
  </si>
  <si>
    <t xml:space="preserve">        有色金属矿勘探和采选</t>
  </si>
  <si>
    <t xml:space="preserve">        非金属矿勘探和采选</t>
  </si>
  <si>
    <t xml:space="preserve">        其他资源勘探业支出</t>
  </si>
  <si>
    <t xml:space="preserve">        纺织业</t>
  </si>
  <si>
    <t xml:space="preserve">        医药制造业</t>
  </si>
  <si>
    <t xml:space="preserve">        非金属矿物制品业</t>
  </si>
  <si>
    <t xml:space="preserve">        通信设备、计算机及其他电子设备制造业</t>
  </si>
  <si>
    <t xml:space="preserve">        交通运输设备制造业</t>
  </si>
  <si>
    <t xml:space="preserve">        电气机械及器材制造业</t>
  </si>
  <si>
    <t xml:space="preserve">        工艺品及其他制造业</t>
  </si>
  <si>
    <t xml:space="preserve">        石油加工、炼焦及核燃料加工业</t>
  </si>
  <si>
    <t xml:space="preserve">        化学原料及化学制品制造业</t>
  </si>
  <si>
    <t xml:space="preserve">        黑色金属冶炼及压延加工业</t>
  </si>
  <si>
    <t xml:space="preserve">        有色金属冶炼及压延加工业</t>
  </si>
  <si>
    <t xml:space="preserve">        其他制造业支出</t>
  </si>
  <si>
    <t xml:space="preserve">        其他建筑业支出</t>
  </si>
  <si>
    <t xml:space="preserve">        战备应急</t>
  </si>
  <si>
    <t xml:space="preserve">        信息安全建设</t>
  </si>
  <si>
    <t xml:space="preserve">        专用通信</t>
  </si>
  <si>
    <t xml:space="preserve">        无线电监管</t>
  </si>
  <si>
    <t xml:space="preserve">        工业和信息产业战略研究与标准制定</t>
  </si>
  <si>
    <t xml:space="preserve">        工业和信息产业支持</t>
  </si>
  <si>
    <t xml:space="preserve">        电子专项工程</t>
  </si>
  <si>
    <t xml:space="preserve">        技术基础研究</t>
  </si>
  <si>
    <t xml:space="preserve">        其他工业和信息产业监管支出</t>
  </si>
  <si>
    <t xml:space="preserve">        安全监管监察专项</t>
  </si>
  <si>
    <t xml:space="preserve">        应急救援支出</t>
  </si>
  <si>
    <t xml:space="preserve">        煤炭安全</t>
  </si>
  <si>
    <t xml:space="preserve">        其他安全生产监管支出</t>
  </si>
  <si>
    <t xml:space="preserve">        国有企业监事会专项</t>
  </si>
  <si>
    <t xml:space="preserve">        其他国有资产监管支出</t>
  </si>
  <si>
    <t xml:space="preserve">        科技型中小企业技术创新基金</t>
  </si>
  <si>
    <t xml:space="preserve">        中小企业发展专项</t>
  </si>
  <si>
    <t xml:space="preserve">        其他支持中小企业发展和管理支出</t>
  </si>
  <si>
    <t xml:space="preserve">        黄金事务</t>
  </si>
  <si>
    <t xml:space="preserve">        建设项目贷款贴息</t>
  </si>
  <si>
    <t xml:space="preserve">        技术改造支出</t>
  </si>
  <si>
    <t xml:space="preserve">        中药材扶持资金支出</t>
  </si>
  <si>
    <t xml:space="preserve">        重点产业振兴和技术改造项目贷款贴息</t>
  </si>
  <si>
    <t xml:space="preserve">        其他资源勘探信息等支出</t>
  </si>
  <si>
    <t xml:space="preserve">        食品流通安全补贴</t>
  </si>
  <si>
    <t xml:space="preserve">        市场监测及信息管理</t>
  </si>
  <si>
    <t xml:space="preserve">        民贸企业补贴</t>
  </si>
  <si>
    <t xml:space="preserve">        民贸民品贷款贴息</t>
  </si>
  <si>
    <t xml:space="preserve">        其他商业流通事务支出</t>
  </si>
  <si>
    <t xml:space="preserve">        旅游宣传</t>
  </si>
  <si>
    <t xml:space="preserve">        旅游行业业务管理</t>
  </si>
  <si>
    <t xml:space="preserve">        其他旅游业管理与服务支出</t>
  </si>
  <si>
    <t xml:space="preserve">        外商投资环境建设补助资金</t>
  </si>
  <si>
    <t xml:space="preserve">        其他涉外发展服务支出</t>
  </si>
  <si>
    <t xml:space="preserve">        服务业基础设施建设</t>
  </si>
  <si>
    <t xml:space="preserve">        其他商业服务业等支出</t>
  </si>
  <si>
    <t xml:space="preserve">        安全防卫</t>
  </si>
  <si>
    <t xml:space="preserve">        金融部门其他行政支出</t>
  </si>
  <si>
    <t xml:space="preserve">        政策性银行亏损补贴1</t>
  </si>
  <si>
    <t xml:space="preserve">        商业银行贷款贴息</t>
  </si>
  <si>
    <t xml:space="preserve">        补充资本金</t>
  </si>
  <si>
    <t xml:space="preserve">        风险基金补助</t>
  </si>
  <si>
    <t xml:space="preserve">        其他金融发展支出</t>
  </si>
  <si>
    <t xml:space="preserve">        国土资源规划及管理</t>
  </si>
  <si>
    <t xml:space="preserve">        土地资源调查</t>
  </si>
  <si>
    <t xml:space="preserve">        土地资源利用与保护</t>
  </si>
  <si>
    <t xml:space="preserve">        国土资源社会公益服务</t>
  </si>
  <si>
    <t xml:space="preserve">        国土资源行业业务管理</t>
  </si>
  <si>
    <t xml:space="preserve">        国土资源调查</t>
  </si>
  <si>
    <t xml:space="preserve">        国土整治</t>
  </si>
  <si>
    <t xml:space="preserve">        地质灾害防治</t>
  </si>
  <si>
    <t xml:space="preserve">        土地资源储备支出</t>
  </si>
  <si>
    <t xml:space="preserve">        地质及矿产资源调查</t>
  </si>
  <si>
    <t xml:space="preserve">        地质矿产资源利用与保护</t>
  </si>
  <si>
    <t xml:space="preserve">        地质转产项目财政贴息</t>
  </si>
  <si>
    <t xml:space="preserve">        国外风险勘查</t>
  </si>
  <si>
    <t xml:space="preserve">        地质勘查基金（周转金）支出</t>
  </si>
  <si>
    <t xml:space="preserve">        其他国土资源事务支出</t>
  </si>
  <si>
    <t xml:space="preserve">        海域使用管理</t>
  </si>
  <si>
    <t xml:space="preserve">        海洋环境保护与监测</t>
  </si>
  <si>
    <t xml:space="preserve">        海洋调查评价</t>
  </si>
  <si>
    <t xml:space="preserve">        海洋权益维护</t>
  </si>
  <si>
    <t xml:space="preserve">        海洋执法监察</t>
  </si>
  <si>
    <t xml:space="preserve">        海洋防灾减灾</t>
  </si>
  <si>
    <t xml:space="preserve">        海洋卫星</t>
  </si>
  <si>
    <t xml:space="preserve">        极地考察</t>
  </si>
  <si>
    <t xml:space="preserve">        海洋矿产资源勘探研究</t>
  </si>
  <si>
    <t xml:space="preserve">        海港航标维护</t>
  </si>
  <si>
    <t xml:space="preserve">        海域使用金支出</t>
  </si>
  <si>
    <t xml:space="preserve">        海水淡化</t>
  </si>
  <si>
    <t xml:space="preserve">        无居民海岛使用金支出</t>
  </si>
  <si>
    <t xml:space="preserve">        海岛和海域保护</t>
  </si>
  <si>
    <t xml:space="preserve">        其他海洋管理事务支出</t>
  </si>
  <si>
    <t xml:space="preserve">        基础测绘</t>
  </si>
  <si>
    <t xml:space="preserve">        航空摄影</t>
  </si>
  <si>
    <t xml:space="preserve">        测绘工程建设</t>
  </si>
  <si>
    <t xml:space="preserve">        其他测绘事务支出</t>
  </si>
  <si>
    <t xml:space="preserve">        地震监测</t>
  </si>
  <si>
    <t xml:space="preserve">        地震预测预报</t>
  </si>
  <si>
    <t xml:space="preserve">        地震灾害预防</t>
  </si>
  <si>
    <t xml:space="preserve">        地震应急救援</t>
  </si>
  <si>
    <t xml:space="preserve">        地震环境探察</t>
  </si>
  <si>
    <t xml:space="preserve">        防震减灾信息管理</t>
  </si>
  <si>
    <t xml:space="preserve">        防震减灾基础管理</t>
  </si>
  <si>
    <t xml:space="preserve">        地震事业机构</t>
  </si>
  <si>
    <t xml:space="preserve">        其他地震事务支出</t>
  </si>
  <si>
    <t xml:space="preserve">        气象事业机构</t>
  </si>
  <si>
    <t xml:space="preserve">        气象探测</t>
  </si>
  <si>
    <t xml:space="preserve">        气象信息传输及管理</t>
  </si>
  <si>
    <t xml:space="preserve">        气象预报预测</t>
  </si>
  <si>
    <t xml:space="preserve">        气象服务</t>
  </si>
  <si>
    <t xml:space="preserve">        气象装备保障维护</t>
  </si>
  <si>
    <t xml:space="preserve">        气象基础设施建设与维修</t>
  </si>
  <si>
    <t xml:space="preserve">        气象卫星</t>
  </si>
  <si>
    <t xml:space="preserve">        气象法规与标准</t>
  </si>
  <si>
    <t xml:space="preserve">        气象资金审计稽查</t>
  </si>
  <si>
    <t xml:space="preserve">        其他气象事务支出</t>
  </si>
  <si>
    <t xml:space="preserve">        廉租住房</t>
  </si>
  <si>
    <t xml:space="preserve">        沉陷区治理</t>
  </si>
  <si>
    <t xml:space="preserve">        棚户区改造</t>
  </si>
  <si>
    <t xml:space="preserve">        少数民族地区游牧民定居工程</t>
  </si>
  <si>
    <t xml:space="preserve">        农村危房改造</t>
  </si>
  <si>
    <t xml:space="preserve">        公共租赁住房</t>
  </si>
  <si>
    <t xml:space="preserve">        保障性住房租金补贴</t>
  </si>
  <si>
    <t xml:space="preserve">        其他保障性安居工程支出</t>
  </si>
  <si>
    <t xml:space="preserve">        住房公积金</t>
  </si>
  <si>
    <t xml:space="preserve">        提租补贴</t>
  </si>
  <si>
    <t xml:space="preserve">        购房补贴</t>
  </si>
  <si>
    <t xml:space="preserve">        公有住房建设和维修改造支出</t>
  </si>
  <si>
    <t xml:space="preserve">        住房公积金管理</t>
  </si>
  <si>
    <t xml:space="preserve">        其他城乡社区住宅支出</t>
  </si>
  <si>
    <t xml:space="preserve">        粮食财务与审计支出</t>
  </si>
  <si>
    <t xml:space="preserve">        粮食信息统计</t>
  </si>
  <si>
    <t xml:space="preserve">        粮食专项业务活动</t>
  </si>
  <si>
    <t xml:space="preserve">        国家粮油差价补贴</t>
  </si>
  <si>
    <t xml:space="preserve">        粮食财务挂账利息补贴</t>
  </si>
  <si>
    <t xml:space="preserve">        粮食财务挂账消化款</t>
  </si>
  <si>
    <t xml:space="preserve">        处理陈化粮补贴</t>
  </si>
  <si>
    <t xml:space="preserve">        粮食风险基金</t>
  </si>
  <si>
    <t xml:space="preserve">        粮油市场调控专项资金</t>
  </si>
  <si>
    <t xml:space="preserve">        其他粮油事务支出</t>
  </si>
  <si>
    <t xml:space="preserve">        铁路专用线</t>
  </si>
  <si>
    <t xml:space="preserve">        护库武警和民兵支出</t>
  </si>
  <si>
    <t xml:space="preserve">        物资保管与保养</t>
  </si>
  <si>
    <t xml:space="preserve">        专项贷款利息</t>
  </si>
  <si>
    <t xml:space="preserve">        物资转移</t>
  </si>
  <si>
    <t xml:space="preserve">        物资轮换</t>
  </si>
  <si>
    <t xml:space="preserve">        仓库建设</t>
  </si>
  <si>
    <t xml:space="preserve">        仓库安防</t>
  </si>
  <si>
    <t xml:space="preserve">        其他物资事务支出</t>
  </si>
  <si>
    <t xml:space="preserve">        石油储备支出</t>
  </si>
  <si>
    <t xml:space="preserve">        天然铀能源储备</t>
  </si>
  <si>
    <t xml:space="preserve">        煤炭储备</t>
  </si>
  <si>
    <t xml:space="preserve">        其他能源储备</t>
  </si>
  <si>
    <t xml:space="preserve">        储备粮油补贴支出</t>
  </si>
  <si>
    <t xml:space="preserve">        储备粮油差价补贴</t>
  </si>
  <si>
    <t xml:space="preserve">        储备粮（油）库建设</t>
  </si>
  <si>
    <t xml:space="preserve">        最低收购价政策支出</t>
  </si>
  <si>
    <t xml:space="preserve">        其他粮油储备支出</t>
  </si>
  <si>
    <t xml:space="preserve">        棉花储备</t>
  </si>
  <si>
    <t xml:space="preserve">        食糖储备</t>
  </si>
  <si>
    <t xml:space="preserve">        肉类储备</t>
  </si>
  <si>
    <t xml:space="preserve">        化肥储备</t>
  </si>
  <si>
    <t xml:space="preserve">        农药储备</t>
  </si>
  <si>
    <t xml:space="preserve">        边销茶储备</t>
  </si>
  <si>
    <t xml:space="preserve">        羊毛储备</t>
  </si>
  <si>
    <t xml:space="preserve">        医药储备</t>
  </si>
  <si>
    <t xml:space="preserve">        食盐储备</t>
  </si>
  <si>
    <t xml:space="preserve">        战略物资储备</t>
  </si>
  <si>
    <t xml:space="preserve">        其他重要商品储备支出</t>
  </si>
  <si>
    <t xml:space="preserve">        地方政府一般债券付息支出</t>
  </si>
  <si>
    <t xml:space="preserve">        地方政府向外国政府借款付息支出</t>
  </si>
  <si>
    <t xml:space="preserve">        地方政府向国际组织借款付息支出</t>
  </si>
  <si>
    <t xml:space="preserve">        地方政府其他一般债务付息支出</t>
  </si>
  <si>
    <t xml:space="preserve">        年初预留</t>
  </si>
  <si>
    <t xml:space="preserve">        其他支出</t>
  </si>
  <si>
    <t xml:space="preserve">    （一）解决历史遗留问题及改革成本支出</t>
    <phoneticPr fontId="4" type="noConversion"/>
  </si>
  <si>
    <t xml:space="preserve">    （二）国有企业资本金注入</t>
    <phoneticPr fontId="4" type="noConversion"/>
  </si>
  <si>
    <t xml:space="preserve">          其中：国有资本经营预算调出资金</t>
    <phoneticPr fontId="4" type="noConversion"/>
  </si>
  <si>
    <t>结转下年支出</t>
    <phoneticPr fontId="4" type="noConversion"/>
  </si>
  <si>
    <t xml:space="preserve">                                                          </t>
    <phoneticPr fontId="4" type="noConversion"/>
  </si>
  <si>
    <t>单位：亿元</t>
    <phoneticPr fontId="4" type="noConversion"/>
  </si>
  <si>
    <r>
      <t xml:space="preserve">地 </t>
    </r>
    <r>
      <rPr>
        <b/>
        <sz val="12"/>
        <color indexed="8"/>
        <rFont val="宋体"/>
        <family val="3"/>
        <charset val="134"/>
      </rPr>
      <t xml:space="preserve">       </t>
    </r>
    <r>
      <rPr>
        <b/>
        <sz val="12"/>
        <color indexed="8"/>
        <rFont val="宋体"/>
        <family val="3"/>
        <charset val="134"/>
      </rPr>
      <t>区</t>
    </r>
    <phoneticPr fontId="4" type="noConversion"/>
  </si>
  <si>
    <r>
      <t>项</t>
    </r>
    <r>
      <rPr>
        <b/>
        <sz val="12"/>
        <rFont val="宋体"/>
        <family val="3"/>
        <charset val="134"/>
      </rPr>
      <t>目</t>
    </r>
  </si>
  <si>
    <t>税收收入小计</t>
  </si>
  <si>
    <t>一、增值税</t>
  </si>
  <si>
    <t>二、营业税</t>
  </si>
  <si>
    <t>七、城市维护建设税</t>
  </si>
  <si>
    <t xml:space="preserve"> </t>
    <phoneticPr fontId="4" type="noConversion"/>
  </si>
  <si>
    <t>八、房产税</t>
  </si>
  <si>
    <t>九、 印花税</t>
  </si>
  <si>
    <t>十、城镇土地使用税</t>
  </si>
  <si>
    <t>十一、土地增值税</t>
  </si>
  <si>
    <t>十二、车船税</t>
  </si>
  <si>
    <t>十三、耕地占用税</t>
  </si>
  <si>
    <t>十四、契税</t>
  </si>
  <si>
    <t>十五、 烟叶税</t>
  </si>
  <si>
    <t>十六、其他税收收入</t>
  </si>
  <si>
    <t>非税收入</t>
  </si>
  <si>
    <t>十七、专项收入</t>
  </si>
  <si>
    <t>十八、行政事业性收费收入</t>
  </si>
  <si>
    <t>十九、罚没收入</t>
  </si>
  <si>
    <t>二十、国有资本经营收入</t>
  </si>
  <si>
    <t>二十一、国有资源（资产）有偿使用收入</t>
  </si>
  <si>
    <t>二十二、捐赠收入</t>
  </si>
  <si>
    <t>二十三、政府住房基金收入</t>
  </si>
  <si>
    <t>二十四、其他收入</t>
  </si>
  <si>
    <t>收入合计</t>
  </si>
  <si>
    <t>项目</t>
  </si>
  <si>
    <t>收入</t>
  </si>
  <si>
    <t>支出</t>
  </si>
  <si>
    <t>本级收入合计</t>
  </si>
  <si>
    <t>本级支出合计</t>
  </si>
  <si>
    <t xml:space="preserve">  上解上级支出</t>
  </si>
  <si>
    <t xml:space="preserve">      所得税基数返还支出</t>
  </si>
  <si>
    <t xml:space="preserve">      成品油税费改革税收返还支出</t>
  </si>
  <si>
    <t xml:space="preserve">      增值税税收返还支出</t>
  </si>
  <si>
    <t xml:space="preserve">      消费税税税收返还支出</t>
  </si>
  <si>
    <t xml:space="preserve">      其他税收返还支出</t>
  </si>
  <si>
    <t xml:space="preserve">    一般性转移支付</t>
  </si>
  <si>
    <t xml:space="preserve">      体制补助支出</t>
  </si>
  <si>
    <t xml:space="preserve">      均衡性转移支付支出</t>
  </si>
  <si>
    <t xml:space="preserve">      县级基本财力保障机制奖补资金支出</t>
  </si>
  <si>
    <t xml:space="preserve">      结算补助支出</t>
  </si>
  <si>
    <t xml:space="preserve">      资源枯竭型城市转移支付补助支出</t>
  </si>
  <si>
    <t xml:space="preserve">      企业事业单位划转补助支出</t>
  </si>
  <si>
    <t xml:space="preserve">      成品油税费改革转移支付补助支出</t>
  </si>
  <si>
    <t xml:space="preserve">      基层公检法司转移支付支出</t>
  </si>
  <si>
    <t xml:space="preserve">      城乡义务教育等转移支付支出</t>
  </si>
  <si>
    <t xml:space="preserve">      基本养老金转移支付支出</t>
  </si>
  <si>
    <t xml:space="preserve">      城乡居民医疗保险转移支付支出</t>
  </si>
  <si>
    <t xml:space="preserve">      农村综合改革转移支付支出</t>
  </si>
  <si>
    <t xml:space="preserve">      产粮（油）大县奖励资金支出</t>
  </si>
  <si>
    <t xml:space="preserve">      重点生态功能区转移支付支出</t>
  </si>
  <si>
    <t xml:space="preserve">      固定数额补助支出</t>
  </si>
  <si>
    <t xml:space="preserve">      革命老区转移支付支出</t>
  </si>
  <si>
    <t xml:space="preserve">      民族地区转移支付支出</t>
  </si>
  <si>
    <t xml:space="preserve">      边疆地区转移支付支出</t>
  </si>
  <si>
    <t xml:space="preserve">      贫困地区转移支付支出</t>
  </si>
  <si>
    <t xml:space="preserve">      其他一般性转移支付支出</t>
  </si>
  <si>
    <t xml:space="preserve">    补充预算周转金</t>
  </si>
  <si>
    <t xml:space="preserve">  年终结余</t>
  </si>
  <si>
    <t xml:space="preserve">  地方政府一般债务还本支出</t>
  </si>
  <si>
    <t xml:space="preserve">  地方政府一般债务转贷支出</t>
  </si>
  <si>
    <r>
      <t>收</t>
    </r>
    <r>
      <rPr>
        <b/>
        <sz val="14"/>
        <rFont val="宋体"/>
        <family val="3"/>
        <charset val="134"/>
      </rPr>
      <t>入</t>
    </r>
  </si>
  <si>
    <r>
      <t>支</t>
    </r>
    <r>
      <rPr>
        <b/>
        <sz val="14"/>
        <rFont val="宋体"/>
        <family val="3"/>
        <charset val="134"/>
      </rPr>
      <t>出</t>
    </r>
  </si>
  <si>
    <t xml:space="preserve">      增值税和消费税税收返还收入 </t>
  </si>
  <si>
    <t xml:space="preserve">      所得税基数返还收入</t>
  </si>
  <si>
    <t xml:space="preserve">      成品油价格和税费改革税收返还收入</t>
  </si>
  <si>
    <t xml:space="preserve">      增值税“五五”分享</t>
    <phoneticPr fontId="4" type="noConversion"/>
  </si>
  <si>
    <r>
      <t xml:space="preserve"> </t>
    </r>
    <r>
      <rPr>
        <sz val="12"/>
        <rFont val="宋体"/>
        <family val="3"/>
        <charset val="134"/>
      </rPr>
      <t xml:space="preserve">      革命老区转移支付收入</t>
    </r>
    <phoneticPr fontId="4" type="noConversion"/>
  </si>
  <si>
    <t xml:space="preserve">      县级基本财力保障机制奖补资金收入</t>
    <phoneticPr fontId="4" type="noConversion"/>
  </si>
  <si>
    <t xml:space="preserve">      化解债务补助收入</t>
  </si>
  <si>
    <t xml:space="preserve">      成品油价格和税费改革转移支付补助收入</t>
  </si>
  <si>
    <t xml:space="preserve">      城乡义务教育等转移支付收入</t>
    <phoneticPr fontId="4" type="noConversion"/>
  </si>
  <si>
    <t xml:space="preserve">      基本养老保险转移支付收入</t>
    <phoneticPr fontId="4" type="noConversion"/>
  </si>
  <si>
    <t xml:space="preserve">      城乡居民医疗等转移支付收入</t>
    <phoneticPr fontId="4" type="noConversion"/>
  </si>
  <si>
    <t xml:space="preserve">      资源勘探电力信息等</t>
  </si>
  <si>
    <t xml:space="preserve">      国土资源气象等</t>
  </si>
  <si>
    <t>2018年上级对通川区税收返还和转移支付补助预算表</t>
    <phoneticPr fontId="4" type="noConversion"/>
  </si>
  <si>
    <t>单位：万元</t>
    <phoneticPr fontId="1" type="noConversion"/>
  </si>
  <si>
    <t>项    目</t>
  </si>
  <si>
    <t>政府债务</t>
  </si>
  <si>
    <t>其中：地方政府债券</t>
  </si>
  <si>
    <t>执行数</t>
  </si>
  <si>
    <t>一、农网还贷资金收入</t>
  </si>
  <si>
    <t xml:space="preserve"> </t>
    <phoneticPr fontId="4" type="noConversion"/>
  </si>
  <si>
    <t>支出合计</t>
  </si>
  <si>
    <t>单位：万元</t>
    <phoneticPr fontId="4" type="noConversion"/>
  </si>
  <si>
    <t>项  目</t>
    <phoneticPr fontId="4" type="noConversion"/>
  </si>
  <si>
    <t>社会保险基金收入合计</t>
    <phoneticPr fontId="4" type="noConversion"/>
  </si>
  <si>
    <t>一、城乡居民基本养老保险基金收入</t>
    <phoneticPr fontId="4" type="noConversion"/>
  </si>
  <si>
    <t xml:space="preserve">    其中：个人缴费收入</t>
    <phoneticPr fontId="4" type="noConversion"/>
  </si>
  <si>
    <t xml:space="preserve">          利息收入</t>
    <phoneticPr fontId="4" type="noConversion"/>
  </si>
  <si>
    <t xml:space="preserve">          财政补贴收入</t>
    <phoneticPr fontId="4" type="noConversion"/>
  </si>
  <si>
    <t xml:space="preserve">          其他收入</t>
    <phoneticPr fontId="4" type="noConversion"/>
  </si>
  <si>
    <t xml:space="preserve">          转移收入</t>
    <phoneticPr fontId="4" type="noConversion"/>
  </si>
  <si>
    <t>社会保险基金支出合计</t>
    <phoneticPr fontId="4" type="noConversion"/>
  </si>
  <si>
    <t>一、城乡居民保险基金支出</t>
    <phoneticPr fontId="4" type="noConversion"/>
  </si>
  <si>
    <t xml:space="preserve">    其中：基础养老金支出</t>
    <phoneticPr fontId="4" type="noConversion"/>
  </si>
  <si>
    <t xml:space="preserve">          个人账户养老金支出</t>
    <phoneticPr fontId="4" type="noConversion"/>
  </si>
  <si>
    <t xml:space="preserve">          丧葬抚恤补助支出</t>
    <phoneticPr fontId="4" type="noConversion"/>
  </si>
  <si>
    <t xml:space="preserve">          其他支出</t>
    <phoneticPr fontId="4" type="noConversion"/>
  </si>
  <si>
    <t xml:space="preserve">          转移支出</t>
    <phoneticPr fontId="4" type="noConversion"/>
  </si>
  <si>
    <t>预算基数</t>
    <phoneticPr fontId="4" type="noConversion"/>
  </si>
  <si>
    <t>预算数</t>
    <phoneticPr fontId="4" type="noConversion"/>
  </si>
  <si>
    <t>增长%</t>
    <phoneticPr fontId="4" type="noConversion"/>
  </si>
  <si>
    <t>一、利润收入</t>
    <phoneticPr fontId="4" type="noConversion"/>
  </si>
  <si>
    <t xml:space="preserve">    烟草企业利润收入</t>
    <phoneticPr fontId="4" type="noConversion"/>
  </si>
  <si>
    <t xml:space="preserve">    石油石化企业利润收入</t>
    <phoneticPr fontId="4" type="noConversion"/>
  </si>
  <si>
    <t xml:space="preserve">    电力企业利润收入</t>
    <phoneticPr fontId="4" type="noConversion"/>
  </si>
  <si>
    <t xml:space="preserve">    电信企业利润收入</t>
    <phoneticPr fontId="4" type="noConversion"/>
  </si>
  <si>
    <t xml:space="preserve">    煤炭企业利润收入</t>
    <phoneticPr fontId="4" type="noConversion"/>
  </si>
  <si>
    <t xml:space="preserve">    有色冶金采掘企业利润收入</t>
    <phoneticPr fontId="4" type="noConversion"/>
  </si>
  <si>
    <t xml:space="preserve">    钢铁企业利润收入</t>
    <phoneticPr fontId="4" type="noConversion"/>
  </si>
  <si>
    <t xml:space="preserve">    化工企业利润收入</t>
    <phoneticPr fontId="4" type="noConversion"/>
  </si>
  <si>
    <t xml:space="preserve">    运输企业利润收入</t>
    <phoneticPr fontId="4" type="noConversion"/>
  </si>
  <si>
    <t xml:space="preserve">    电子企业利润收入</t>
    <phoneticPr fontId="4" type="noConversion"/>
  </si>
  <si>
    <t xml:space="preserve">    机械企业利润收入</t>
    <phoneticPr fontId="4" type="noConversion"/>
  </si>
  <si>
    <t xml:space="preserve">    投资服务企业利润收入</t>
    <phoneticPr fontId="4" type="noConversion"/>
  </si>
  <si>
    <t xml:space="preserve">    纺织轻工企业利润收入</t>
    <phoneticPr fontId="4" type="noConversion"/>
  </si>
  <si>
    <t xml:space="preserve">    贸易企业利润收入</t>
    <phoneticPr fontId="4" type="noConversion"/>
  </si>
  <si>
    <t xml:space="preserve">    建筑施工企业利润收入</t>
    <phoneticPr fontId="4" type="noConversion"/>
  </si>
  <si>
    <t xml:space="preserve">    房地产企业利润收入</t>
    <phoneticPr fontId="4" type="noConversion"/>
  </si>
  <si>
    <t xml:space="preserve">    建材企业利润收入</t>
    <phoneticPr fontId="4" type="noConversion"/>
  </si>
  <si>
    <t xml:space="preserve">    境外企业利润收入</t>
    <phoneticPr fontId="4" type="noConversion"/>
  </si>
  <si>
    <t xml:space="preserve">    对外合作企业利润收入</t>
    <phoneticPr fontId="4" type="noConversion"/>
  </si>
  <si>
    <t xml:space="preserve">    医药企业利润收入</t>
    <phoneticPr fontId="4" type="noConversion"/>
  </si>
  <si>
    <t xml:space="preserve">    农林牧渔企业利润收入</t>
    <phoneticPr fontId="4" type="noConversion"/>
  </si>
  <si>
    <t xml:space="preserve">    邮政企业利润收入</t>
    <phoneticPr fontId="4" type="noConversion"/>
  </si>
  <si>
    <t xml:space="preserve">    军工企业利润收入</t>
    <phoneticPr fontId="4" type="noConversion"/>
  </si>
  <si>
    <t xml:space="preserve">    转制科研院所利润收入</t>
    <phoneticPr fontId="4" type="noConversion"/>
  </si>
  <si>
    <t xml:space="preserve">    地质勘查企业利润收入</t>
    <phoneticPr fontId="4" type="noConversion"/>
  </si>
  <si>
    <t xml:space="preserve">    卫生体育福利企业利润收入</t>
    <phoneticPr fontId="4" type="noConversion"/>
  </si>
  <si>
    <t xml:space="preserve">    教育文化广播企业利润收入</t>
    <phoneticPr fontId="4" type="noConversion"/>
  </si>
  <si>
    <t xml:space="preserve">    科学研究企业利润收入</t>
    <phoneticPr fontId="4" type="noConversion"/>
  </si>
  <si>
    <t xml:space="preserve">    机关社团企业利润收入</t>
    <phoneticPr fontId="4" type="noConversion"/>
  </si>
  <si>
    <r>
      <t xml:space="preserve"> </t>
    </r>
    <r>
      <rPr>
        <sz val="12"/>
        <rFont val="宋体"/>
        <family val="3"/>
        <charset val="134"/>
      </rPr>
      <t xml:space="preserve">   </t>
    </r>
    <r>
      <rPr>
        <sz val="12"/>
        <rFont val="宋体"/>
        <family val="3"/>
        <charset val="134"/>
      </rPr>
      <t>金融企业利润收入（国资预算）</t>
    </r>
    <phoneticPr fontId="4" type="noConversion"/>
  </si>
  <si>
    <t xml:space="preserve">    其他国有资本经营预算企业利润收入</t>
    <phoneticPr fontId="4" type="noConversion"/>
  </si>
  <si>
    <t>二、股利、股息收入</t>
    <phoneticPr fontId="4" type="noConversion"/>
  </si>
  <si>
    <t xml:space="preserve">    国有控股公司股利、股息收入</t>
    <phoneticPr fontId="4" type="noConversion"/>
  </si>
  <si>
    <t xml:space="preserve">    国有参股公司股利、股息收入</t>
    <phoneticPr fontId="4" type="noConversion"/>
  </si>
  <si>
    <t xml:space="preserve">    金融企业股利、股息收入（国资预算）</t>
    <phoneticPr fontId="4" type="noConversion"/>
  </si>
  <si>
    <t xml:space="preserve">    其他国有资本经营预算企业股利、股息收入</t>
    <phoneticPr fontId="4" type="noConversion"/>
  </si>
  <si>
    <t>三、产权转让收入</t>
    <phoneticPr fontId="4" type="noConversion"/>
  </si>
  <si>
    <t xml:space="preserve">    国有股减持收入</t>
    <phoneticPr fontId="4" type="noConversion"/>
  </si>
  <si>
    <t xml:space="preserve">    国有股权、股份转让收入</t>
    <phoneticPr fontId="4" type="noConversion"/>
  </si>
  <si>
    <t xml:space="preserve">    国有独资企业产权转让收入</t>
    <phoneticPr fontId="4" type="noConversion"/>
  </si>
  <si>
    <t xml:space="preserve">    金融企业产权转让收入</t>
    <phoneticPr fontId="4" type="noConversion"/>
  </si>
  <si>
    <t xml:space="preserve">    其他国有资本经营预算企业产权转让收入</t>
    <phoneticPr fontId="4" type="noConversion"/>
  </si>
  <si>
    <t>四、清算收入</t>
    <phoneticPr fontId="4" type="noConversion"/>
  </si>
  <si>
    <t xml:space="preserve">    国有股权、股份清算收入</t>
    <phoneticPr fontId="4" type="noConversion"/>
  </si>
  <si>
    <t xml:space="preserve">    国有独资企业清算收入</t>
    <phoneticPr fontId="4" type="noConversion"/>
  </si>
  <si>
    <t xml:space="preserve">    其他国有资本经营预算企业清算收入</t>
    <phoneticPr fontId="4" type="noConversion"/>
  </si>
  <si>
    <t>五、其他收入</t>
    <phoneticPr fontId="4" type="noConversion"/>
  </si>
  <si>
    <t xml:space="preserve">    其他国有资本经营预算收入</t>
    <phoneticPr fontId="4" type="noConversion"/>
  </si>
  <si>
    <t>国有资本经营预算收入</t>
    <phoneticPr fontId="4" type="noConversion"/>
  </si>
  <si>
    <t>国有资本经营预算转移支付收入</t>
    <phoneticPr fontId="4" type="noConversion"/>
  </si>
  <si>
    <t>上年结转收入</t>
    <phoneticPr fontId="4" type="noConversion"/>
  </si>
  <si>
    <r>
      <t xml:space="preserve">项 </t>
    </r>
    <r>
      <rPr>
        <b/>
        <sz val="12"/>
        <rFont val="宋体"/>
        <family val="3"/>
        <charset val="134"/>
      </rPr>
      <t xml:space="preserve"> </t>
    </r>
    <r>
      <rPr>
        <b/>
        <sz val="12"/>
        <rFont val="宋体"/>
        <family val="3"/>
        <charset val="134"/>
      </rPr>
      <t>目</t>
    </r>
  </si>
  <si>
    <t>一、社会保障和就业支出</t>
    <phoneticPr fontId="4" type="noConversion"/>
  </si>
  <si>
    <t xml:space="preserve">    （一）补充全国社会保障基金支出</t>
    <phoneticPr fontId="4" type="noConversion"/>
  </si>
  <si>
    <t xml:space="preserve">          其中：国有资本经营预算补充社保基金支出</t>
    <phoneticPr fontId="4" type="noConversion"/>
  </si>
  <si>
    <t>二、国有资本经营预算支出</t>
    <phoneticPr fontId="4" type="noConversion"/>
  </si>
  <si>
    <t xml:space="preserve">          其中：厂办大集体改革支出</t>
    <phoneticPr fontId="4" type="noConversion"/>
  </si>
  <si>
    <t xml:space="preserve">                “三供一业”移交补助支出</t>
    <phoneticPr fontId="4" type="noConversion"/>
  </si>
  <si>
    <t xml:space="preserve">                国有企业办职教幼教补助支出</t>
    <phoneticPr fontId="4" type="noConversion"/>
  </si>
  <si>
    <t xml:space="preserve">                国有企业办公共服务机构移交补助支出</t>
    <phoneticPr fontId="4" type="noConversion"/>
  </si>
  <si>
    <t xml:space="preserve">                国有企业退休人员社会化管理补助支出</t>
    <phoneticPr fontId="4" type="noConversion"/>
  </si>
  <si>
    <t xml:space="preserve">                国有企业棚户区改造支出</t>
    <phoneticPr fontId="4" type="noConversion"/>
  </si>
  <si>
    <t xml:space="preserve">                国有企业改革成本支出</t>
    <phoneticPr fontId="4" type="noConversion"/>
  </si>
  <si>
    <t xml:space="preserve">                离休干部医药费补助支出</t>
    <phoneticPr fontId="4" type="noConversion"/>
  </si>
  <si>
    <t xml:space="preserve">                其他解决历史遗留问题及改革成本支出</t>
    <phoneticPr fontId="4" type="noConversion"/>
  </si>
  <si>
    <t xml:space="preserve">          其中：国有经济结构调整支出</t>
    <phoneticPr fontId="4" type="noConversion"/>
  </si>
  <si>
    <t xml:space="preserve">                公益性设施投资支出</t>
    <phoneticPr fontId="4" type="noConversion"/>
  </si>
  <si>
    <t xml:space="preserve">                前瞻性战略性产业发展支出</t>
    <phoneticPr fontId="4" type="noConversion"/>
  </si>
  <si>
    <t xml:space="preserve">                生态环境保护支出</t>
    <phoneticPr fontId="4" type="noConversion"/>
  </si>
  <si>
    <t xml:space="preserve">                支持科技进步支出</t>
    <phoneticPr fontId="4" type="noConversion"/>
  </si>
  <si>
    <t xml:space="preserve">                保障国家经济安全支出</t>
    <phoneticPr fontId="4" type="noConversion"/>
  </si>
  <si>
    <t xml:space="preserve">                对外投资合作支出</t>
    <phoneticPr fontId="4" type="noConversion"/>
  </si>
  <si>
    <t xml:space="preserve">                其他国有企业资本金注入</t>
    <phoneticPr fontId="4" type="noConversion"/>
  </si>
  <si>
    <t xml:space="preserve">    （三）国有企业政策性补贴</t>
    <phoneticPr fontId="4" type="noConversion"/>
  </si>
  <si>
    <t xml:space="preserve">          其中：国有企业政策性补贴</t>
    <phoneticPr fontId="4" type="noConversion"/>
  </si>
  <si>
    <t xml:space="preserve">    （四）金融国有资本经营预算支出</t>
    <phoneticPr fontId="4" type="noConversion"/>
  </si>
  <si>
    <t xml:space="preserve">          其中：资本性支出</t>
    <phoneticPr fontId="4" type="noConversion"/>
  </si>
  <si>
    <t xml:space="preserve">                改革性支出</t>
    <phoneticPr fontId="4" type="noConversion"/>
  </si>
  <si>
    <t xml:space="preserve">                其他金融国有资本经营预算支出</t>
    <phoneticPr fontId="4" type="noConversion"/>
  </si>
  <si>
    <t xml:space="preserve">    （五）其他国有资本经营预算支出</t>
    <phoneticPr fontId="4" type="noConversion"/>
  </si>
  <si>
    <t xml:space="preserve">          其中：其他国有资本经营预算支出</t>
    <phoneticPr fontId="4" type="noConversion"/>
  </si>
  <si>
    <r>
      <t xml:space="preserve"> </t>
    </r>
    <r>
      <rPr>
        <sz val="10"/>
        <rFont val="宋体"/>
        <family val="3"/>
        <charset val="134"/>
      </rPr>
      <t xml:space="preserve">               煤炭行业化解过剩产能支出</t>
    </r>
    <phoneticPr fontId="4" type="noConversion"/>
  </si>
  <si>
    <t>三、转移性支出</t>
    <phoneticPr fontId="4" type="noConversion"/>
  </si>
  <si>
    <t xml:space="preserve">    （一）调出资金</t>
    <phoneticPr fontId="4" type="noConversion"/>
  </si>
  <si>
    <t>国有资本经营预算支出</t>
    <phoneticPr fontId="4" type="noConversion"/>
  </si>
  <si>
    <t>2017年达州市通川区地方政府专项债务分地区限额表</t>
    <phoneticPr fontId="4" type="noConversion"/>
  </si>
  <si>
    <t>2017年限额</t>
    <phoneticPr fontId="1" type="noConversion"/>
  </si>
  <si>
    <t>2016年末地方政府债务余额</t>
    <phoneticPr fontId="4" type="noConversion"/>
  </si>
  <si>
    <t>2017年地方政府债务变动额</t>
    <phoneticPr fontId="4" type="noConversion"/>
  </si>
  <si>
    <t>2017年末地方政府债务余额</t>
    <phoneticPr fontId="4" type="noConversion"/>
  </si>
  <si>
    <t>2017年地方政府债务限额</t>
    <phoneticPr fontId="4" type="noConversion"/>
  </si>
  <si>
    <t xml:space="preserve">  住房公积金</t>
    <phoneticPr fontId="1" type="noConversion"/>
  </si>
  <si>
    <t xml:space="preserve">  救济费</t>
    <phoneticPr fontId="1" type="noConversion"/>
  </si>
  <si>
    <t xml:space="preserve">  医疗费补助</t>
    <phoneticPr fontId="1" type="noConversion"/>
  </si>
  <si>
    <t>项  目</t>
  </si>
  <si>
    <t>社会保险基金本年末滚存结余</t>
  </si>
  <si>
    <t>社会保险基金本年收支结余</t>
  </si>
  <si>
    <t>社会保险基金上年末滚存结余</t>
  </si>
  <si>
    <t>一、城乡居民保险基金本年收支结余</t>
  </si>
  <si>
    <t>　　城乡居民保险基金年末滚存结余</t>
  </si>
  <si>
    <t>二、新型农村合作医疗保险基金本年收支结余</t>
  </si>
  <si>
    <t>　　新型农村合作医疗保险基金年末滚存结余</t>
  </si>
  <si>
    <t>目      录</t>
  </si>
  <si>
    <t>1、2018年通川区一般公共预算收入预算</t>
    <phoneticPr fontId="4" type="noConversion"/>
  </si>
  <si>
    <t>2、2018年通川区一般公共预算支出预算</t>
    <phoneticPr fontId="4" type="noConversion"/>
  </si>
  <si>
    <t>3、2018年通川区一般公共预算收支平衡</t>
    <phoneticPr fontId="4" type="noConversion"/>
  </si>
  <si>
    <t>4、2018年市对通川区转移转付补助预算表</t>
    <phoneticPr fontId="1" type="noConversion"/>
  </si>
  <si>
    <t>5、2018年通川区本级经济分类表</t>
    <phoneticPr fontId="1" type="noConversion"/>
  </si>
  <si>
    <t>6、2017年通川区政府一般债务情况表</t>
    <phoneticPr fontId="4" type="noConversion"/>
  </si>
  <si>
    <t>7、2017年通川区政府专项债务情况表</t>
    <phoneticPr fontId="4" type="noConversion"/>
  </si>
  <si>
    <t>12、2018年通川区政府性基金预算平衡表</t>
    <phoneticPr fontId="4" type="noConversion"/>
  </si>
  <si>
    <t>11、2018年通川区政府性基金预算支出表</t>
    <phoneticPr fontId="4" type="noConversion"/>
  </si>
  <si>
    <t>10、2018年通川区政府性基金收入表</t>
    <phoneticPr fontId="4" type="noConversion"/>
  </si>
  <si>
    <t>13、2018年通川区国有资本经营收入预算表</t>
    <phoneticPr fontId="4" type="noConversion"/>
  </si>
  <si>
    <t>14、2018年通川区国有资本经营支出预算表</t>
    <phoneticPr fontId="4" type="noConversion"/>
  </si>
  <si>
    <t>15、2018年通川区社会保险基金收入预算表</t>
    <phoneticPr fontId="4" type="noConversion"/>
  </si>
  <si>
    <t>16、2018年通川区社会保险基金支出预算表</t>
    <phoneticPr fontId="4" type="noConversion"/>
  </si>
  <si>
    <t>17、2018年通川区社会保险基金结余预算表</t>
    <phoneticPr fontId="4" type="noConversion"/>
  </si>
  <si>
    <t>501  机关工资福利支出</t>
    <phoneticPr fontId="1" type="noConversion"/>
  </si>
  <si>
    <t xml:space="preserve">  工资奖金津补贴</t>
    <phoneticPr fontId="1" type="noConversion"/>
  </si>
  <si>
    <t xml:space="preserve">  社会保障缴费</t>
    <phoneticPr fontId="1" type="noConversion"/>
  </si>
  <si>
    <t>502 机关商品和服务支出</t>
    <phoneticPr fontId="1" type="noConversion"/>
  </si>
  <si>
    <t>505  对事业单位经常性补助</t>
    <phoneticPr fontId="1" type="noConversion"/>
  </si>
  <si>
    <t xml:space="preserve">    工资福利支出</t>
    <phoneticPr fontId="1" type="noConversion"/>
  </si>
  <si>
    <t xml:space="preserve">    商品和服务支出</t>
    <phoneticPr fontId="1" type="noConversion"/>
  </si>
  <si>
    <t xml:space="preserve">    其他对事业单位补助</t>
    <phoneticPr fontId="1" type="noConversion"/>
  </si>
  <si>
    <t xml:space="preserve">    资本性支出（一）</t>
    <phoneticPr fontId="1" type="noConversion"/>
  </si>
  <si>
    <t>509  对个人和家庭的补助</t>
    <phoneticPr fontId="1" type="noConversion"/>
  </si>
  <si>
    <t xml:space="preserve">    国内债务付息</t>
    <phoneticPr fontId="1" type="noConversion"/>
  </si>
  <si>
    <t xml:space="preserve">    国内债务发行费用</t>
    <phoneticPr fontId="1" type="noConversion"/>
  </si>
  <si>
    <t>513  转移性支出</t>
    <phoneticPr fontId="1" type="noConversion"/>
  </si>
  <si>
    <t xml:space="preserve">    上下级政府间转移性支出</t>
    <phoneticPr fontId="1" type="noConversion"/>
  </si>
  <si>
    <t>514  预备费及预留</t>
    <phoneticPr fontId="1" type="noConversion"/>
  </si>
  <si>
    <t xml:space="preserve">    预备费</t>
    <phoneticPr fontId="1" type="noConversion"/>
  </si>
  <si>
    <t>表九</t>
    <phoneticPr fontId="4" type="noConversion"/>
  </si>
  <si>
    <t>一、文化体育与传媒支出</t>
  </si>
  <si>
    <t>二、海南省高等级公路车辆通行附加费收入</t>
  </si>
  <si>
    <t>二、社会保障和就业支出</t>
  </si>
  <si>
    <t>三、港口建设费收入</t>
  </si>
  <si>
    <t>三、节能环保支出</t>
  </si>
  <si>
    <t>四、国家电影事业发展专项资金收入</t>
  </si>
  <si>
    <t xml:space="preserve">    可再生能源电价附加收入安排的支出</t>
  </si>
  <si>
    <t>五、国有土地收益基金收入</t>
  </si>
  <si>
    <t xml:space="preserve">    废弃电器电子产品处理基金支出</t>
  </si>
  <si>
    <t>六、农业土地开发资金收入</t>
  </si>
  <si>
    <t>四、城乡社区支出</t>
  </si>
  <si>
    <t>七、国有土地使用权出让收入</t>
  </si>
  <si>
    <t xml:space="preserve">    国有土地使用权出让收入及对应专项债务收入安排的支出</t>
  </si>
  <si>
    <t>八、大中型水库库区基金收入</t>
  </si>
  <si>
    <t xml:space="preserve">    国有土地收益基金及对应专项债务收入安排的支出</t>
  </si>
  <si>
    <t>九、彩票公益金收入</t>
  </si>
  <si>
    <t xml:space="preserve">    农业土地开发资金及对应专项债务收入安排的支出</t>
  </si>
  <si>
    <t>十、城市基础设施配套费收入</t>
  </si>
  <si>
    <t xml:space="preserve">    新增建设用地有偿使用费及对应专项债务收入安排的支出</t>
  </si>
  <si>
    <t>十一、小型水库移民扶助基金收入</t>
  </si>
  <si>
    <t xml:space="preserve">    城市基础设施配套费及对应专项债务收入安排的支出</t>
  </si>
  <si>
    <t>十二、国家重大水利工程建设基金收入</t>
  </si>
  <si>
    <t xml:space="preserve">    污水处理费收入及对应专项债务收入安排的支出</t>
  </si>
  <si>
    <t>五、农林水支出</t>
  </si>
  <si>
    <t>十三、车辆通行费</t>
  </si>
  <si>
    <t xml:space="preserve">    新菜地开发建设基金及对应专项债务收入安排的支出</t>
  </si>
  <si>
    <t>十四、污水处理费收入</t>
  </si>
  <si>
    <t xml:space="preserve">    大中型水库库区基金及对应债务专著收入安排的支出</t>
  </si>
  <si>
    <t>十五、彩票发行机构和彩票销售机构的业务费用</t>
  </si>
  <si>
    <t xml:space="preserve">    三峡水库库区基金支出</t>
  </si>
  <si>
    <t>十六、其他政府性基金收入</t>
  </si>
  <si>
    <t xml:space="preserve">    南水北调工程基金及对应专项债务收入安排的支出</t>
  </si>
  <si>
    <t>十七、专项债券对应项目专项收入</t>
  </si>
  <si>
    <t xml:space="preserve">    国家重大水利工程建设基金及对应专项债务收入安排的支出</t>
  </si>
  <si>
    <t>六、交通运输支出</t>
  </si>
  <si>
    <t xml:space="preserve">    车辆通行费及对应专项债务收入安排的支出</t>
  </si>
  <si>
    <t xml:space="preserve">    港口建设费及对应债务收入安排的支出</t>
  </si>
  <si>
    <t xml:space="preserve">    铁路建设基金支出</t>
  </si>
  <si>
    <t xml:space="preserve">    船舶油污损害赔偿基金支出</t>
  </si>
  <si>
    <t>七、资源勘探信息等支出</t>
  </si>
  <si>
    <t xml:space="preserve">    散装水泥专项资金及对应专项债务收入安排的支出</t>
  </si>
  <si>
    <t xml:space="preserve">    新型墙体材料专项基金及对应专项债务收入安排的支出</t>
  </si>
  <si>
    <t xml:space="preserve">    农网还贷资金支出</t>
  </si>
  <si>
    <t>八、商业服务业等支出</t>
  </si>
  <si>
    <t xml:space="preserve">    旅游发展基金支出</t>
  </si>
  <si>
    <t>九、其他支出</t>
  </si>
  <si>
    <t xml:space="preserve">    其他政府性基金及对应专项债务收入安排的支出</t>
  </si>
  <si>
    <t xml:space="preserve">    彩票发行销售机构业务费安排的支出</t>
  </si>
  <si>
    <t xml:space="preserve">    彩票公益金及对应专项债务收入安排的支出</t>
  </si>
  <si>
    <t>十、债务付息支出</t>
  </si>
  <si>
    <t>十一、债务发行费用支出</t>
  </si>
  <si>
    <t xml:space="preserve">  政府性基金转移收入</t>
  </si>
  <si>
    <t xml:space="preserve">  政府性基金转移支付</t>
  </si>
  <si>
    <t xml:space="preserve">    政府性基金补助收入</t>
  </si>
  <si>
    <t xml:space="preserve">    政府性基金补助支出</t>
  </si>
  <si>
    <t xml:space="preserve">    政府性基金上解收入</t>
  </si>
  <si>
    <t xml:space="preserve">    政府性基金上解支出</t>
  </si>
  <si>
    <t xml:space="preserve"> 调出资金</t>
  </si>
  <si>
    <t xml:space="preserve"> 年终结余</t>
  </si>
  <si>
    <t xml:space="preserve">    其中：地方政府性基金调入专项收入</t>
  </si>
  <si>
    <t>地方政府专项债务还本支出</t>
  </si>
  <si>
    <t xml:space="preserve">  地方政府专项债务收入</t>
  </si>
  <si>
    <t xml:space="preserve">  地方政府专项债券转贷收入</t>
  </si>
  <si>
    <t>单位：万元</t>
    <phoneticPr fontId="1" type="noConversion"/>
  </si>
  <si>
    <t xml:space="preserve">    设备购置</t>
    <phoneticPr fontId="1" type="noConversion"/>
  </si>
  <si>
    <t xml:space="preserve">    基础设施建设</t>
    <phoneticPr fontId="1" type="noConversion"/>
  </si>
  <si>
    <t>504  机关资本性支出（二）</t>
    <phoneticPr fontId="1" type="noConversion"/>
  </si>
  <si>
    <t>506  对事业单位资本性补助</t>
    <phoneticPr fontId="1" type="noConversion"/>
  </si>
  <si>
    <t>511  债务利息及费用支出</t>
    <phoneticPr fontId="1" type="noConversion"/>
  </si>
  <si>
    <t>8、2017年通川区政府专项债务限额表</t>
    <phoneticPr fontId="1" type="noConversion"/>
  </si>
  <si>
    <t>9、2017年通川区政府债务汇总表</t>
    <phoneticPr fontId="1" type="noConversion"/>
  </si>
  <si>
    <t>2018年达州市通川区本级一般公共预算收入表</t>
    <phoneticPr fontId="7" type="noConversion"/>
  </si>
  <si>
    <t>2018年达州市通川区一般公共预算支出表</t>
    <phoneticPr fontId="1" type="noConversion"/>
  </si>
  <si>
    <t>2018年达州市通川区一般公共预算收支平衡表</t>
    <phoneticPr fontId="1" type="noConversion"/>
  </si>
  <si>
    <t xml:space="preserve">  维修(护)费</t>
    <phoneticPr fontId="1" type="noConversion"/>
  </si>
  <si>
    <t xml:space="preserve">  会议费</t>
    <phoneticPr fontId="1" type="noConversion"/>
  </si>
  <si>
    <t xml:space="preserve">  培训费</t>
    <phoneticPr fontId="1" type="noConversion"/>
  </si>
  <si>
    <t xml:space="preserve">  委托业务费</t>
    <phoneticPr fontId="1" type="noConversion"/>
  </si>
  <si>
    <t xml:space="preserve">  其他商品和服务支出</t>
    <phoneticPr fontId="1" type="noConversion"/>
  </si>
  <si>
    <t>2018年达州市通川区一般公共预算政府性经济分类支出预算表</t>
    <phoneticPr fontId="4" type="noConversion"/>
  </si>
  <si>
    <t>2017年达州市通川区地方政府专项债务余额情况表</t>
    <phoneticPr fontId="4" type="noConversion"/>
  </si>
  <si>
    <t>2017年达州市通川区地方政府一般债务余额情况表</t>
    <phoneticPr fontId="4" type="noConversion"/>
  </si>
  <si>
    <t>2018年通川区政府性基金收入预算表</t>
    <phoneticPr fontId="4" type="noConversion"/>
  </si>
  <si>
    <t>2018年达州市通川区政府性基金支出预算表</t>
    <phoneticPr fontId="4" type="noConversion"/>
  </si>
  <si>
    <t>2018年达州市通川区政府性基金收支预算平衡表</t>
    <phoneticPr fontId="4" type="noConversion"/>
  </si>
  <si>
    <t>2018年达州市通川区国有资本经营收入预算表</t>
    <phoneticPr fontId="4" type="noConversion"/>
  </si>
  <si>
    <t>2018年达州市通川区国有资本经营支出预算表</t>
    <phoneticPr fontId="4" type="noConversion"/>
  </si>
  <si>
    <t>2018年达州市通川区社会保险基金收入预算表</t>
    <phoneticPr fontId="4" type="noConversion"/>
  </si>
  <si>
    <t>2018年达州市通川区社会保险基金支出预算表</t>
    <phoneticPr fontId="4" type="noConversion"/>
  </si>
  <si>
    <t>2018年达州市通川区社会保险基金结余执行预算表</t>
    <phoneticPr fontId="1" type="noConversion"/>
  </si>
  <si>
    <t>通川区</t>
    <phoneticPr fontId="1" type="noConversion"/>
  </si>
  <si>
    <t>2017年达州市通川区地方政府债务余额情况汇总表</t>
    <phoneticPr fontId="1" type="noConversion"/>
  </si>
  <si>
    <t>一、2016年末地方政府债务余额</t>
    <phoneticPr fontId="1" type="noConversion"/>
  </si>
  <si>
    <t>二、2017年地方政府债务举借额</t>
    <phoneticPr fontId="1" type="noConversion"/>
  </si>
  <si>
    <t>三、2017年地方政府债务偿还减少额</t>
    <phoneticPr fontId="1" type="noConversion"/>
  </si>
  <si>
    <t>四、2017年末地方政府债务余额预计数</t>
    <phoneticPr fontId="1" type="noConversion"/>
  </si>
  <si>
    <t xml:space="preserve">  被装购置费</t>
    <phoneticPr fontId="1" type="noConversion"/>
  </si>
  <si>
    <t>备注：对事业单位经常性补助的工资福利支出中，住房公积金3605万元；公务接待为0元，公用运行为26万元。</t>
    <phoneticPr fontId="1" type="noConversion"/>
  </si>
</sst>
</file>

<file path=xl/styles.xml><?xml version="1.0" encoding="utf-8"?>
<styleSheet xmlns="http://schemas.openxmlformats.org/spreadsheetml/2006/main">
  <numFmts count="15">
    <numFmt numFmtId="41" formatCode="_-* #,##0_-;\-* #,##0_-;_-* &quot;-&quot;_-;_-@_-"/>
    <numFmt numFmtId="43" formatCode="_-* #,##0.00_-;\-* #,##0.00_-;_-* &quot;-&quot;??_-;_-@_-"/>
    <numFmt numFmtId="176" formatCode="_ * #,##0.00_ ;_ * \-#,##0.00_ ;_ * &quot;-&quot;??_ ;_ @_ "/>
    <numFmt numFmtId="177" formatCode="0_ "/>
    <numFmt numFmtId="178" formatCode="0_);[Red]\(0\)"/>
    <numFmt numFmtId="179" formatCode="0.00_ "/>
    <numFmt numFmtId="180" formatCode="0.0_);[Red]\(0.0\)"/>
    <numFmt numFmtId="181" formatCode="#,##0_ "/>
    <numFmt numFmtId="182" formatCode="_(* #,##0_);_(* \(#,##0\);_(* &quot;-&quot;_);_(@_)"/>
    <numFmt numFmtId="183" formatCode="#,##0.00_ "/>
    <numFmt numFmtId="184" formatCode="#,##0_);[Red]\(#,##0\)"/>
    <numFmt numFmtId="185" formatCode="###0"/>
    <numFmt numFmtId="186" formatCode="_ * #,##0_ ;_ * \-#,##0_ ;_ * &quot;-&quot;??_ ;_ @_ "/>
    <numFmt numFmtId="187" formatCode="0.0%"/>
    <numFmt numFmtId="188" formatCode="0.00_);[Red]\(0.00\)"/>
  </numFmts>
  <fonts count="8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4"/>
      <name val="黑体"/>
      <family val="3"/>
      <charset val="134"/>
    </font>
    <font>
      <b/>
      <sz val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Helv"/>
      <family val="2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sz val="10"/>
      <name val="MS Sans Serif"/>
      <family val="2"/>
    </font>
    <font>
      <b/>
      <sz val="11"/>
      <color indexed="63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0"/>
      <color indexed="8"/>
      <name val="Calibri"/>
      <family val="2"/>
    </font>
    <font>
      <sz val="12"/>
      <color indexed="20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14"/>
      <name val="宋体"/>
      <family val="3"/>
      <charset val="134"/>
    </font>
    <font>
      <sz val="10"/>
      <color indexed="20"/>
      <name val="Calibri"/>
      <family val="2"/>
    </font>
    <font>
      <sz val="10"/>
      <color indexed="64"/>
      <name val="Arial"/>
      <family val="2"/>
    </font>
    <font>
      <sz val="9"/>
      <color indexed="8"/>
      <name val="宋体"/>
      <family val="3"/>
      <charset val="134"/>
    </font>
    <font>
      <sz val="12"/>
      <name val="仿宋_GB2312"/>
      <family val="3"/>
      <charset val="134"/>
    </font>
    <font>
      <sz val="12"/>
      <color indexed="17"/>
      <name val="宋体"/>
      <family val="3"/>
      <charset val="134"/>
    </font>
    <font>
      <sz val="10"/>
      <color indexed="17"/>
      <name val="Calibri"/>
      <family val="2"/>
    </font>
    <font>
      <sz val="12"/>
      <name val="Courier"/>
      <family val="3"/>
    </font>
    <font>
      <sz val="10"/>
      <name val="Arial"/>
      <family val="2"/>
    </font>
    <font>
      <b/>
      <sz val="20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Arial"/>
      <family val="2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12"/>
      <color indexed="1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b/>
      <sz val="12"/>
      <color indexed="18"/>
      <name val="宋体"/>
      <family val="3"/>
      <charset val="134"/>
    </font>
    <font>
      <b/>
      <sz val="18"/>
      <color indexed="8"/>
      <name val="黑体"/>
      <family val="3"/>
      <charset val="134"/>
    </font>
    <font>
      <sz val="12"/>
      <color indexed="8"/>
      <name val="黑体"/>
      <family val="3"/>
      <charset val="134"/>
    </font>
    <font>
      <b/>
      <sz val="14"/>
      <name val="宋体"/>
      <family val="3"/>
      <charset val="134"/>
    </font>
    <font>
      <b/>
      <sz val="16"/>
      <name val="宋体"/>
      <family val="3"/>
      <charset val="134"/>
    </font>
    <font>
      <sz val="12"/>
      <color theme="1" tint="4.9989318521683403E-2"/>
      <name val="宋体"/>
      <family val="3"/>
      <charset val="134"/>
    </font>
    <font>
      <b/>
      <sz val="12"/>
      <color theme="1" tint="4.9989318521683403E-2"/>
      <name val="宋体"/>
      <family val="3"/>
      <charset val="134"/>
    </font>
    <font>
      <b/>
      <sz val="10"/>
      <name val="宋体"/>
      <family val="3"/>
      <charset val="134"/>
    </font>
    <font>
      <sz val="12"/>
      <name val="Arial Narrow"/>
      <family val="2"/>
    </font>
    <font>
      <sz val="14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2"/>
      <name val="Times New Roman"/>
      <family val="1"/>
    </font>
    <font>
      <sz val="16"/>
      <color rgb="FFFF0000"/>
      <name val="黑体"/>
      <family val="3"/>
      <charset val="134"/>
    </font>
    <font>
      <sz val="12"/>
      <color rgb="FFFF0000"/>
      <name val="宋体"/>
      <family val="3"/>
      <charset val="134"/>
    </font>
    <font>
      <sz val="14"/>
      <color rgb="FFFF0000"/>
      <name val="宋体"/>
      <family val="3"/>
      <charset val="134"/>
    </font>
    <font>
      <sz val="18"/>
      <color rgb="FFFF0000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b/>
      <sz val="20"/>
      <color rgb="FFFF0000"/>
      <name val="宋体"/>
      <family val="3"/>
      <charset val="134"/>
      <scheme val="major"/>
    </font>
    <font>
      <b/>
      <sz val="12"/>
      <color rgb="FFFF0000"/>
      <name val="宋体"/>
      <family val="3"/>
      <charset val="134"/>
    </font>
    <font>
      <b/>
      <sz val="18"/>
      <name val="宋体"/>
      <family val="3"/>
      <charset val="134"/>
    </font>
  </fonts>
  <fills count="5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</borders>
  <cellStyleXfs count="1037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34" borderId="5" applyNumberFormat="0" applyAlignment="0" applyProtection="0">
      <alignment vertical="center"/>
    </xf>
    <xf numFmtId="0" fontId="15" fillId="34" borderId="5" applyNumberFormat="0" applyAlignment="0" applyProtection="0">
      <alignment vertical="center"/>
    </xf>
    <xf numFmtId="0" fontId="15" fillId="34" borderId="5" applyNumberFormat="0" applyAlignment="0" applyProtection="0">
      <alignment vertical="center"/>
    </xf>
    <xf numFmtId="0" fontId="16" fillId="35" borderId="6" applyNumberFormat="0" applyAlignment="0" applyProtection="0">
      <alignment vertical="center"/>
    </xf>
    <xf numFmtId="0" fontId="16" fillId="35" borderId="6" applyNumberFormat="0" applyAlignment="0" applyProtection="0">
      <alignment vertical="center"/>
    </xf>
    <xf numFmtId="0" fontId="16" fillId="35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37" fontId="25" fillId="0" borderId="0"/>
    <xf numFmtId="0" fontId="26" fillId="0" borderId="0"/>
    <xf numFmtId="0" fontId="6" fillId="37" borderId="11" applyNumberFormat="0" applyFont="0" applyAlignment="0" applyProtection="0">
      <alignment vertical="center"/>
    </xf>
    <xf numFmtId="0" fontId="6" fillId="37" borderId="11" applyNumberFormat="0" applyFont="0" applyAlignment="0" applyProtection="0">
      <alignment vertical="center"/>
    </xf>
    <xf numFmtId="0" fontId="6" fillId="37" borderId="11" applyNumberFormat="0" applyFon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6" fillId="0" borderId="0"/>
    <xf numFmtId="0" fontId="1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6" fillId="0" borderId="0"/>
    <xf numFmtId="0" fontId="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>
      <alignment vertical="center"/>
    </xf>
    <xf numFmtId="0" fontId="6" fillId="0" borderId="0"/>
    <xf numFmtId="0" fontId="12" fillId="0" borderId="0">
      <alignment vertical="center"/>
    </xf>
    <xf numFmtId="0" fontId="6" fillId="0" borderId="0"/>
    <xf numFmtId="0" fontId="6" fillId="0" borderId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6" fillId="0" borderId="0"/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1" fontId="3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/>
    <xf numFmtId="0" fontId="12" fillId="0" borderId="0">
      <alignment vertical="center"/>
    </xf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10" fillId="0" borderId="0">
      <alignment vertical="center"/>
    </xf>
    <xf numFmtId="0" fontId="6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6" fillId="0" borderId="0"/>
    <xf numFmtId="0" fontId="6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38" fillId="0" borderId="0"/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5" fillId="34" borderId="5" applyNumberFormat="0" applyAlignment="0" applyProtection="0">
      <alignment vertical="center"/>
    </xf>
    <xf numFmtId="0" fontId="15" fillId="34" borderId="5" applyNumberFormat="0" applyAlignment="0" applyProtection="0">
      <alignment vertical="center"/>
    </xf>
    <xf numFmtId="0" fontId="15" fillId="34" borderId="5" applyNumberFormat="0" applyAlignment="0" applyProtection="0">
      <alignment vertical="center"/>
    </xf>
    <xf numFmtId="0" fontId="15" fillId="34" borderId="5" applyNumberFormat="0" applyAlignment="0" applyProtection="0">
      <alignment vertical="center"/>
    </xf>
    <xf numFmtId="0" fontId="15" fillId="34" borderId="5" applyNumberFormat="0" applyAlignment="0" applyProtection="0">
      <alignment vertical="center"/>
    </xf>
    <xf numFmtId="0" fontId="15" fillId="34" borderId="5" applyNumberFormat="0" applyAlignment="0" applyProtection="0">
      <alignment vertical="center"/>
    </xf>
    <xf numFmtId="0" fontId="15" fillId="38" borderId="5" applyNumberFormat="0" applyAlignment="0" applyProtection="0">
      <alignment vertical="center"/>
    </xf>
    <xf numFmtId="0" fontId="16" fillId="35" borderId="6" applyNumberFormat="0" applyAlignment="0" applyProtection="0">
      <alignment vertical="center"/>
    </xf>
    <xf numFmtId="0" fontId="16" fillId="35" borderId="6" applyNumberFormat="0" applyAlignment="0" applyProtection="0">
      <alignment vertical="center"/>
    </xf>
    <xf numFmtId="0" fontId="16" fillId="35" borderId="6" applyNumberFormat="0" applyAlignment="0" applyProtection="0">
      <alignment vertical="center"/>
    </xf>
    <xf numFmtId="0" fontId="16" fillId="35" borderId="6" applyNumberFormat="0" applyAlignment="0" applyProtection="0">
      <alignment vertical="center"/>
    </xf>
    <xf numFmtId="0" fontId="16" fillId="35" borderId="6" applyNumberFormat="0" applyAlignment="0" applyProtection="0">
      <alignment vertical="center"/>
    </xf>
    <xf numFmtId="0" fontId="16" fillId="35" borderId="6" applyNumberFormat="0" applyAlignment="0" applyProtection="0">
      <alignment vertical="center"/>
    </xf>
    <xf numFmtId="0" fontId="16" fillId="39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0" borderId="0"/>
    <xf numFmtId="182" fontId="6" fillId="0" borderId="0" applyFont="0" applyFill="0" applyBorder="0" applyAlignment="0" applyProtection="0"/>
    <xf numFmtId="4" fontId="2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/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7" fillId="38" borderId="12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41" fillId="0" borderId="0"/>
    <xf numFmtId="0" fontId="11" fillId="0" borderId="0"/>
    <xf numFmtId="0" fontId="11" fillId="0" borderId="0"/>
    <xf numFmtId="0" fontId="42" fillId="0" borderId="0"/>
    <xf numFmtId="0" fontId="12" fillId="37" borderId="11" applyNumberFormat="0" applyFont="0" applyAlignment="0" applyProtection="0">
      <alignment vertical="center"/>
    </xf>
    <xf numFmtId="0" fontId="12" fillId="37" borderId="11" applyNumberFormat="0" applyFont="0" applyAlignment="0" applyProtection="0">
      <alignment vertical="center"/>
    </xf>
    <xf numFmtId="0" fontId="12" fillId="37" borderId="11" applyNumberFormat="0" applyFont="0" applyAlignment="0" applyProtection="0">
      <alignment vertical="center"/>
    </xf>
    <xf numFmtId="0" fontId="12" fillId="37" borderId="11" applyNumberFormat="0" applyFont="0" applyAlignment="0" applyProtection="0">
      <alignment vertical="center"/>
    </xf>
    <xf numFmtId="0" fontId="12" fillId="45" borderId="11" applyNumberFormat="0" applyFont="0" applyAlignment="0" applyProtection="0">
      <alignment vertical="center"/>
    </xf>
    <xf numFmtId="0" fontId="12" fillId="37" borderId="11" applyNumberFormat="0" applyFont="0" applyAlignment="0" applyProtection="0">
      <alignment vertical="center"/>
    </xf>
    <xf numFmtId="0" fontId="12" fillId="45" borderId="11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46" fillId="0" borderId="0">
      <alignment vertical="center"/>
    </xf>
    <xf numFmtId="0" fontId="51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43" fontId="58" fillId="0" borderId="0" applyFon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</cellStyleXfs>
  <cellXfs count="244">
    <xf numFmtId="0" fontId="0" fillId="0" borderId="0" xfId="0">
      <alignment vertical="center"/>
    </xf>
    <xf numFmtId="0" fontId="8" fillId="0" borderId="0" xfId="1018" applyFont="1" applyFill="1" applyAlignment="1">
      <alignment vertical="center"/>
    </xf>
    <xf numFmtId="0" fontId="5" fillId="0" borderId="0" xfId="1018" applyFont="1" applyFill="1" applyAlignment="1">
      <alignment vertical="center"/>
    </xf>
    <xf numFmtId="0" fontId="5" fillId="0" borderId="0" xfId="1019" applyFont="1"/>
    <xf numFmtId="0" fontId="43" fillId="0" borderId="0" xfId="1019" applyFont="1" applyAlignment="1">
      <alignment horizontal="center"/>
    </xf>
    <xf numFmtId="0" fontId="5" fillId="0" borderId="0" xfId="1019" applyFont="1" applyAlignment="1">
      <alignment horizontal="right" vertical="center"/>
    </xf>
    <xf numFmtId="0" fontId="3" fillId="0" borderId="0" xfId="1019" applyFont="1" applyAlignment="1">
      <alignment vertical="center"/>
    </xf>
    <xf numFmtId="0" fontId="5" fillId="0" borderId="0" xfId="1019" applyFont="1" applyAlignment="1">
      <alignment vertical="center"/>
    </xf>
    <xf numFmtId="0" fontId="5" fillId="0" borderId="0" xfId="688" applyFont="1" applyAlignment="1"/>
    <xf numFmtId="0" fontId="47" fillId="0" borderId="0" xfId="1018" applyFont="1" applyFill="1" applyAlignment="1">
      <alignment vertical="center"/>
    </xf>
    <xf numFmtId="0" fontId="5" fillId="0" borderId="0" xfId="1020" applyAlignment="1"/>
    <xf numFmtId="0" fontId="5" fillId="0" borderId="0" xfId="1019" applyAlignment="1">
      <alignment horizontal="left" vertical="center" indent="1"/>
    </xf>
    <xf numFmtId="0" fontId="5" fillId="0" borderId="0" xfId="1019" applyAlignment="1">
      <alignment horizontal="right"/>
    </xf>
    <xf numFmtId="49" fontId="3" fillId="0" borderId="1" xfId="1019" applyNumberFormat="1" applyFont="1" applyFill="1" applyBorder="1" applyAlignment="1" applyProtection="1">
      <alignment horizontal="center" vertical="center"/>
    </xf>
    <xf numFmtId="185" fontId="3" fillId="0" borderId="1" xfId="1019" applyNumberFormat="1" applyFont="1" applyFill="1" applyBorder="1" applyAlignment="1" applyProtection="1">
      <alignment vertical="center"/>
    </xf>
    <xf numFmtId="49" fontId="3" fillId="0" borderId="1" xfId="1019" applyNumberFormat="1" applyFont="1" applyFill="1" applyBorder="1" applyAlignment="1" applyProtection="1">
      <alignment vertical="center"/>
    </xf>
    <xf numFmtId="49" fontId="5" fillId="0" borderId="1" xfId="1019" applyNumberFormat="1" applyFont="1" applyFill="1" applyBorder="1" applyAlignment="1" applyProtection="1">
      <alignment vertical="center"/>
    </xf>
    <xf numFmtId="185" fontId="5" fillId="0" borderId="1" xfId="1019" applyNumberFormat="1" applyFont="1" applyFill="1" applyBorder="1" applyAlignment="1" applyProtection="1">
      <alignment vertical="center"/>
    </xf>
    <xf numFmtId="0" fontId="5" fillId="0" borderId="0" xfId="1020" applyAlignment="1">
      <alignment horizontal="left"/>
    </xf>
    <xf numFmtId="179" fontId="3" fillId="0" borderId="2" xfId="1019" applyNumberFormat="1" applyFont="1" applyBorder="1" applyAlignment="1">
      <alignment horizontal="center" vertical="center"/>
    </xf>
    <xf numFmtId="0" fontId="3" fillId="0" borderId="2" xfId="1019" applyFont="1" applyBorder="1" applyAlignment="1">
      <alignment horizontal="center" vertical="center" wrapText="1"/>
    </xf>
    <xf numFmtId="0" fontId="2" fillId="0" borderId="0" xfId="1021" applyFont="1" applyBorder="1">
      <alignment vertical="center"/>
    </xf>
    <xf numFmtId="0" fontId="50" fillId="48" borderId="0" xfId="1021" applyFont="1" applyFill="1" applyBorder="1" applyAlignment="1">
      <alignment vertical="center" wrapText="1"/>
    </xf>
    <xf numFmtId="0" fontId="48" fillId="48" borderId="0" xfId="1021" applyFont="1" applyFill="1" applyBorder="1" applyAlignment="1">
      <alignment horizontal="right" wrapText="1"/>
    </xf>
    <xf numFmtId="0" fontId="49" fillId="48" borderId="1" xfId="1021" applyFont="1" applyFill="1" applyBorder="1" applyAlignment="1">
      <alignment horizontal="center" vertical="center" wrapText="1"/>
    </xf>
    <xf numFmtId="0" fontId="10" fillId="0" borderId="0" xfId="575">
      <alignment vertical="center"/>
    </xf>
    <xf numFmtId="0" fontId="2" fillId="0" borderId="0" xfId="575" applyFont="1">
      <alignment vertical="center"/>
    </xf>
    <xf numFmtId="185" fontId="5" fillId="0" borderId="0" xfId="1020" applyNumberFormat="1" applyAlignment="1"/>
    <xf numFmtId="49" fontId="45" fillId="0" borderId="17" xfId="0" applyNumberFormat="1" applyFont="1" applyBorder="1" applyAlignment="1">
      <alignment horizontal="left" vertical="center" wrapText="1" shrinkToFit="1"/>
    </xf>
    <xf numFmtId="0" fontId="45" fillId="47" borderId="1" xfId="1021" applyNumberFormat="1" applyFont="1" applyFill="1" applyBorder="1" applyAlignment="1" applyProtection="1">
      <alignment horizontal="center" vertical="center"/>
    </xf>
    <xf numFmtId="0" fontId="5" fillId="0" borderId="0" xfId="1027">
      <alignment vertical="center"/>
    </xf>
    <xf numFmtId="0" fontId="5" fillId="0" borderId="0" xfId="1027" applyFont="1" applyBorder="1" applyAlignment="1">
      <alignment horizontal="center" vertical="center"/>
    </xf>
    <xf numFmtId="0" fontId="3" fillId="0" borderId="1" xfId="1027" applyFont="1" applyBorder="1" applyAlignment="1">
      <alignment horizontal="center" vertical="center"/>
    </xf>
    <xf numFmtId="0" fontId="3" fillId="0" borderId="1" xfId="1028" applyFont="1" applyBorder="1" applyAlignment="1">
      <alignment vertical="center"/>
    </xf>
    <xf numFmtId="0" fontId="5" fillId="0" borderId="0" xfId="1027" applyFont="1" applyFill="1">
      <alignment vertical="center"/>
    </xf>
    <xf numFmtId="0" fontId="56" fillId="0" borderId="0" xfId="1027" applyFont="1" applyFill="1">
      <alignment vertical="center"/>
    </xf>
    <xf numFmtId="0" fontId="5" fillId="0" borderId="0" xfId="1027" applyFill="1">
      <alignment vertical="center"/>
    </xf>
    <xf numFmtId="0" fontId="5" fillId="0" borderId="1" xfId="1028" applyFont="1" applyFill="1" applyBorder="1" applyAlignment="1">
      <alignment vertical="center"/>
    </xf>
    <xf numFmtId="0" fontId="5" fillId="0" borderId="1" xfId="1028" applyFont="1" applyBorder="1" applyAlignment="1">
      <alignment vertical="center"/>
    </xf>
    <xf numFmtId="0" fontId="3" fillId="0" borderId="1" xfId="1028" applyFont="1" applyBorder="1" applyAlignment="1">
      <alignment horizontal="center" vertical="center"/>
    </xf>
    <xf numFmtId="179" fontId="3" fillId="0" borderId="1" xfId="1029" applyNumberFormat="1" applyFont="1" applyFill="1" applyBorder="1" applyAlignment="1">
      <alignment horizontal="center" vertical="center"/>
    </xf>
    <xf numFmtId="0" fontId="10" fillId="0" borderId="0" xfId="1021" applyFont="1" applyBorder="1">
      <alignment vertical="center"/>
    </xf>
    <xf numFmtId="0" fontId="10" fillId="0" borderId="0" xfId="1021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81" fontId="57" fillId="0" borderId="1" xfId="0" applyNumberFormat="1" applyFont="1" applyFill="1" applyBorder="1" applyAlignment="1">
      <alignment horizontal="right" vertical="center"/>
    </xf>
    <xf numFmtId="0" fontId="0" fillId="0" borderId="1" xfId="0" applyFill="1" applyBorder="1" applyAlignment="1">
      <alignment horizontal="left" vertical="center"/>
    </xf>
    <xf numFmtId="181" fontId="5" fillId="0" borderId="1" xfId="0" applyNumberFormat="1" applyFont="1" applyFill="1" applyBorder="1" applyAlignment="1">
      <alignment horizontal="right" vertical="center"/>
    </xf>
    <xf numFmtId="0" fontId="0" fillId="0" borderId="1" xfId="0" applyFill="1" applyBorder="1" applyAlignment="1">
      <alignment vertical="center"/>
    </xf>
    <xf numFmtId="181" fontId="52" fillId="0" borderId="1" xfId="0" applyNumberFormat="1" applyFont="1" applyFill="1" applyBorder="1" applyAlignment="1">
      <alignment horizontal="right" vertical="center"/>
    </xf>
    <xf numFmtId="179" fontId="9" fillId="0" borderId="0" xfId="4" applyNumberFormat="1" applyFont="1" applyFill="1" applyBorder="1" applyAlignment="1">
      <alignment vertical="center"/>
    </xf>
    <xf numFmtId="49" fontId="59" fillId="47" borderId="0" xfId="0" applyNumberFormat="1" applyFont="1" applyFill="1" applyBorder="1" applyAlignment="1">
      <alignment horizontal="left" vertical="center" shrinkToFit="1"/>
    </xf>
    <xf numFmtId="0" fontId="0" fillId="0" borderId="0" xfId="0" applyAlignment="1"/>
    <xf numFmtId="49" fontId="45" fillId="47" borderId="18" xfId="0" applyNumberFormat="1" applyFont="1" applyFill="1" applyBorder="1" applyAlignment="1">
      <alignment horizontal="left" vertical="center" shrinkToFit="1"/>
    </xf>
    <xf numFmtId="49" fontId="45" fillId="47" borderId="18" xfId="0" applyNumberFormat="1" applyFont="1" applyFill="1" applyBorder="1" applyAlignment="1">
      <alignment horizontal="center" vertical="center"/>
    </xf>
    <xf numFmtId="49" fontId="44" fillId="0" borderId="17" xfId="0" applyNumberFormat="1" applyFont="1" applyBorder="1" applyAlignment="1">
      <alignment horizontal="center" vertical="center" wrapText="1" shrinkToFit="1"/>
    </xf>
    <xf numFmtId="4" fontId="45" fillId="0" borderId="17" xfId="0" applyNumberFormat="1" applyFont="1" applyBorder="1" applyAlignment="1">
      <alignment horizontal="right" vertical="center"/>
    </xf>
    <xf numFmtId="49" fontId="61" fillId="47" borderId="0" xfId="0" applyNumberFormat="1" applyFont="1" applyFill="1" applyBorder="1" applyAlignment="1">
      <alignment horizontal="left" vertical="center"/>
    </xf>
    <xf numFmtId="0" fontId="45" fillId="47" borderId="0" xfId="0" applyFont="1" applyFill="1" applyBorder="1" applyAlignment="1">
      <alignment horizontal="left" vertical="center"/>
    </xf>
    <xf numFmtId="49" fontId="61" fillId="47" borderId="18" xfId="0" applyNumberFormat="1" applyFont="1" applyFill="1" applyBorder="1" applyAlignment="1">
      <alignment horizontal="left" vertical="center"/>
    </xf>
    <xf numFmtId="177" fontId="55" fillId="46" borderId="0" xfId="0" applyNumberFormat="1" applyFont="1" applyFill="1" applyAlignment="1">
      <alignment vertical="center"/>
    </xf>
    <xf numFmtId="177" fontId="0" fillId="46" borderId="0" xfId="0" applyNumberFormat="1" applyFont="1" applyFill="1" applyAlignment="1">
      <alignment horizontal="center" vertical="center"/>
    </xf>
    <xf numFmtId="177" fontId="0" fillId="0" borderId="0" xfId="0" applyNumberFormat="1" applyFont="1" applyFill="1" applyAlignment="1">
      <alignment vertical="center"/>
    </xf>
    <xf numFmtId="177" fontId="55" fillId="0" borderId="0" xfId="0" applyNumberFormat="1" applyFont="1" applyFill="1" applyAlignment="1">
      <alignment vertical="center"/>
    </xf>
    <xf numFmtId="177" fontId="3" fillId="46" borderId="1" xfId="0" applyNumberFormat="1" applyFont="1" applyFill="1" applyBorder="1" applyAlignment="1">
      <alignment horizontal="left" vertical="center"/>
    </xf>
    <xf numFmtId="177" fontId="3" fillId="46" borderId="1" xfId="0" applyNumberFormat="1" applyFont="1" applyFill="1" applyBorder="1" applyAlignment="1">
      <alignment horizontal="center" vertical="center"/>
    </xf>
    <xf numFmtId="181" fontId="0" fillId="46" borderId="1" xfId="0" applyNumberFormat="1" applyFont="1" applyFill="1" applyBorder="1" applyAlignment="1">
      <alignment horizontal="right" vertical="center" shrinkToFit="1"/>
    </xf>
    <xf numFmtId="177" fontId="52" fillId="46" borderId="1" xfId="0" applyNumberFormat="1" applyFont="1" applyFill="1" applyBorder="1" applyAlignment="1" applyProtection="1">
      <alignment vertical="center"/>
      <protection locked="0"/>
    </xf>
    <xf numFmtId="177" fontId="57" fillId="46" borderId="1" xfId="0" applyNumberFormat="1" applyFont="1" applyFill="1" applyBorder="1" applyAlignment="1" applyProtection="1">
      <alignment horizontal="left" vertical="center"/>
      <protection locked="0"/>
    </xf>
    <xf numFmtId="177" fontId="57" fillId="46" borderId="1" xfId="0" applyNumberFormat="1" applyFont="1" applyFill="1" applyBorder="1" applyAlignment="1" applyProtection="1">
      <alignment vertical="center"/>
      <protection locked="0"/>
    </xf>
    <xf numFmtId="49" fontId="5" fillId="0" borderId="1" xfId="1032" applyNumberFormat="1" applyFont="1" applyFill="1" applyBorder="1" applyAlignment="1">
      <alignment horizontal="left" vertical="center"/>
    </xf>
    <xf numFmtId="177" fontId="57" fillId="46" borderId="1" xfId="0" applyNumberFormat="1" applyFont="1" applyFill="1" applyBorder="1" applyAlignment="1" applyProtection="1">
      <alignment vertical="center"/>
    </xf>
    <xf numFmtId="177" fontId="57" fillId="46" borderId="1" xfId="0" applyNumberFormat="1" applyFont="1" applyFill="1" applyBorder="1" applyAlignment="1">
      <alignment vertical="center"/>
    </xf>
    <xf numFmtId="177" fontId="52" fillId="46" borderId="1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177" fontId="0" fillId="46" borderId="0" xfId="0" applyNumberFormat="1" applyFill="1" applyAlignment="1">
      <alignment horizontal="center" vertical="center"/>
    </xf>
    <xf numFmtId="0" fontId="55" fillId="0" borderId="0" xfId="1033" applyFont="1">
      <alignment vertical="center"/>
    </xf>
    <xf numFmtId="0" fontId="5" fillId="0" borderId="0" xfId="1033" applyFont="1">
      <alignment vertical="center"/>
    </xf>
    <xf numFmtId="0" fontId="5" fillId="0" borderId="0" xfId="1033">
      <alignment vertical="center"/>
    </xf>
    <xf numFmtId="0" fontId="0" fillId="0" borderId="0" xfId="0" applyFont="1" applyAlignment="1"/>
    <xf numFmtId="178" fontId="0" fillId="0" borderId="0" xfId="0" applyNumberFormat="1" applyFont="1" applyAlignment="1"/>
    <xf numFmtId="184" fontId="0" fillId="0" borderId="0" xfId="0" applyNumberFormat="1" applyFont="1" applyAlignment="1"/>
    <xf numFmtId="0" fontId="55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3" fontId="57" fillId="0" borderId="1" xfId="0" applyNumberFormat="1" applyFont="1" applyFill="1" applyBorder="1" applyAlignment="1" applyProtection="1">
      <alignment vertical="center"/>
    </xf>
    <xf numFmtId="181" fontId="0" fillId="0" borderId="1" xfId="0" applyNumberFormat="1" applyFont="1" applyFill="1" applyBorder="1" applyAlignment="1">
      <alignment horizontal="right" vertical="center"/>
    </xf>
    <xf numFmtId="3" fontId="12" fillId="0" borderId="1" xfId="0" applyNumberFormat="1" applyFont="1" applyFill="1" applyBorder="1" applyAlignment="1" applyProtection="1">
      <alignment vertical="center"/>
    </xf>
    <xf numFmtId="0" fontId="52" fillId="0" borderId="1" xfId="0" applyFont="1" applyFill="1" applyBorder="1" applyAlignment="1">
      <alignment horizontal="center" vertical="center"/>
    </xf>
    <xf numFmtId="0" fontId="52" fillId="0" borderId="1" xfId="0" applyFont="1" applyFill="1" applyBorder="1" applyAlignment="1">
      <alignment vertical="center"/>
    </xf>
    <xf numFmtId="0" fontId="57" fillId="0" borderId="1" xfId="0" applyFont="1" applyFill="1" applyBorder="1" applyAlignment="1">
      <alignment vertical="center"/>
    </xf>
    <xf numFmtId="1" fontId="57" fillId="0" borderId="1" xfId="0" applyNumberFormat="1" applyFont="1" applyFill="1" applyBorder="1" applyAlignment="1" applyProtection="1">
      <alignment vertical="center"/>
      <protection locked="0"/>
    </xf>
    <xf numFmtId="0" fontId="55" fillId="46" borderId="0" xfId="1025" applyFont="1" applyFill="1">
      <alignment vertical="center"/>
    </xf>
    <xf numFmtId="177" fontId="5" fillId="46" borderId="0" xfId="1025" applyNumberFormat="1" applyFont="1" applyFill="1" applyAlignment="1">
      <alignment horizontal="right" vertical="center"/>
    </xf>
    <xf numFmtId="0" fontId="5" fillId="46" borderId="0" xfId="1025" applyFont="1" applyFill="1">
      <alignment vertical="center"/>
    </xf>
    <xf numFmtId="0" fontId="3" fillId="46" borderId="1" xfId="1025" applyFont="1" applyFill="1" applyBorder="1" applyAlignment="1">
      <alignment horizontal="center" vertical="center" wrapText="1"/>
    </xf>
    <xf numFmtId="0" fontId="44" fillId="46" borderId="1" xfId="1025" applyFont="1" applyFill="1" applyBorder="1" applyAlignment="1">
      <alignment horizontal="justify" vertical="center" wrapText="1"/>
    </xf>
    <xf numFmtId="0" fontId="45" fillId="46" borderId="1" xfId="1025" applyFont="1" applyFill="1" applyBorder="1" applyAlignment="1">
      <alignment horizontal="justify" vertical="center" wrapText="1"/>
    </xf>
    <xf numFmtId="181" fontId="5" fillId="46" borderId="1" xfId="1031" applyNumberFormat="1" applyFont="1" applyFill="1" applyBorder="1" applyAlignment="1">
      <alignment horizontal="right" vertical="center" shrinkToFit="1"/>
    </xf>
    <xf numFmtId="0" fontId="44" fillId="0" borderId="1" xfId="1025" applyFont="1" applyFill="1" applyBorder="1" applyAlignment="1">
      <alignment horizontal="justify" vertical="center" wrapText="1"/>
    </xf>
    <xf numFmtId="0" fontId="45" fillId="0" borderId="1" xfId="1025" applyFont="1" applyFill="1" applyBorder="1" applyAlignment="1">
      <alignment horizontal="justify" vertical="center" wrapText="1"/>
    </xf>
    <xf numFmtId="0" fontId="5" fillId="0" borderId="1" xfId="0" applyFont="1" applyBorder="1" applyAlignment="1"/>
    <xf numFmtId="177" fontId="3" fillId="46" borderId="1" xfId="1025" applyNumberFormat="1" applyFont="1" applyFill="1" applyBorder="1" applyAlignment="1">
      <alignment horizontal="center" vertical="center" wrapText="1"/>
    </xf>
    <xf numFmtId="186" fontId="5" fillId="46" borderId="1" xfId="1031" applyNumberFormat="1" applyFont="1" applyFill="1" applyBorder="1" applyAlignment="1">
      <alignment horizontal="center" vertical="center" shrinkToFit="1"/>
    </xf>
    <xf numFmtId="177" fontId="5" fillId="46" borderId="1" xfId="1031" applyNumberFormat="1" applyFont="1" applyFill="1" applyBorder="1" applyAlignment="1">
      <alignment horizontal="right" vertical="center" shrinkToFit="1"/>
    </xf>
    <xf numFmtId="186" fontId="5" fillId="46" borderId="1" xfId="1031" applyNumberFormat="1" applyFont="1" applyFill="1" applyBorder="1" applyAlignment="1">
      <alignment horizontal="center" vertical="center" wrapText="1"/>
    </xf>
    <xf numFmtId="0" fontId="5" fillId="46" borderId="0" xfId="1025" applyFont="1" applyFill="1" applyAlignment="1">
      <alignment horizontal="right" vertical="center"/>
    </xf>
    <xf numFmtId="184" fontId="5" fillId="46" borderId="1" xfId="1031" applyNumberFormat="1" applyFont="1" applyFill="1" applyBorder="1" applyAlignment="1">
      <alignment horizontal="right" vertical="center" shrinkToFit="1"/>
    </xf>
    <xf numFmtId="187" fontId="5" fillId="46" borderId="1" xfId="1025" applyNumberFormat="1" applyFont="1" applyFill="1" applyBorder="1" applyAlignment="1">
      <alignment horizontal="center" vertical="center" shrinkToFit="1"/>
    </xf>
    <xf numFmtId="184" fontId="5" fillId="46" borderId="1" xfId="1031" applyNumberFormat="1" applyFont="1" applyFill="1" applyBorder="1" applyAlignment="1">
      <alignment horizontal="right" vertical="center" wrapText="1"/>
    </xf>
    <xf numFmtId="0" fontId="55" fillId="0" borderId="0" xfId="1027" applyFont="1" applyFill="1" applyAlignment="1">
      <alignment horizontal="left" vertical="center"/>
    </xf>
    <xf numFmtId="178" fontId="64" fillId="0" borderId="0" xfId="1027" applyNumberFormat="1" applyFont="1" applyAlignment="1">
      <alignment horizontal="center" vertical="center"/>
    </xf>
    <xf numFmtId="178" fontId="64" fillId="0" borderId="0" xfId="1026" applyNumberFormat="1" applyFont="1" applyAlignment="1">
      <alignment horizontal="center" vertical="center"/>
    </xf>
    <xf numFmtId="178" fontId="65" fillId="0" borderId="1" xfId="1034" applyNumberFormat="1" applyFont="1" applyFill="1" applyBorder="1" applyAlignment="1">
      <alignment horizontal="center" vertical="center" wrapText="1"/>
    </xf>
    <xf numFmtId="178" fontId="5" fillId="0" borderId="1" xfId="1028" applyNumberFormat="1" applyFont="1" applyBorder="1" applyAlignment="1">
      <alignment horizontal="right" vertical="center"/>
    </xf>
    <xf numFmtId="178" fontId="64" fillId="0" borderId="1" xfId="1027" applyNumberFormat="1" applyFont="1" applyBorder="1" applyAlignment="1">
      <alignment horizontal="right" vertical="center"/>
    </xf>
    <xf numFmtId="178" fontId="64" fillId="0" borderId="1" xfId="1027" applyNumberFormat="1" applyFont="1" applyFill="1" applyBorder="1" applyAlignment="1">
      <alignment horizontal="right" vertical="center"/>
    </xf>
    <xf numFmtId="0" fontId="0" fillId="0" borderId="1" xfId="1028" applyFont="1" applyFill="1" applyBorder="1" applyAlignment="1">
      <alignment vertical="center"/>
    </xf>
    <xf numFmtId="178" fontId="64" fillId="0" borderId="1" xfId="1028" applyNumberFormat="1" applyFont="1" applyBorder="1" applyAlignment="1">
      <alignment horizontal="right" vertical="center"/>
    </xf>
    <xf numFmtId="178" fontId="5" fillId="0" borderId="1" xfId="1028" applyNumberFormat="1" applyFont="1" applyBorder="1" applyAlignment="1">
      <alignment horizontal="right" vertical="center" wrapText="1"/>
    </xf>
    <xf numFmtId="180" fontId="5" fillId="0" borderId="0" xfId="1027" applyNumberFormat="1" applyFont="1" applyAlignment="1">
      <alignment horizontal="center" vertical="center"/>
    </xf>
    <xf numFmtId="180" fontId="5" fillId="0" borderId="0" xfId="1036" applyNumberFormat="1" applyFont="1" applyAlignment="1">
      <alignment horizontal="center" wrapText="1"/>
    </xf>
    <xf numFmtId="180" fontId="3" fillId="0" borderId="1" xfId="1027" applyNumberFormat="1" applyFont="1" applyBorder="1" applyAlignment="1">
      <alignment horizontal="center" vertical="center"/>
    </xf>
    <xf numFmtId="0" fontId="66" fillId="0" borderId="1" xfId="1030" applyFont="1" applyBorder="1" applyAlignment="1">
      <alignment vertical="center"/>
    </xf>
    <xf numFmtId="0" fontId="53" fillId="0" borderId="1" xfId="1030" applyFont="1" applyBorder="1" applyAlignment="1">
      <alignment vertical="center"/>
    </xf>
    <xf numFmtId="178" fontId="5" fillId="0" borderId="1" xfId="1027" applyNumberFormat="1" applyFont="1" applyBorder="1" applyAlignment="1">
      <alignment horizontal="right" vertical="center" wrapText="1"/>
    </xf>
    <xf numFmtId="178" fontId="5" fillId="0" borderId="1" xfId="1027" applyNumberFormat="1" applyFont="1" applyBorder="1" applyAlignment="1">
      <alignment horizontal="right" vertical="center"/>
    </xf>
    <xf numFmtId="178" fontId="5" fillId="0" borderId="1" xfId="1030" applyNumberFormat="1" applyFont="1" applyBorder="1" applyAlignment="1">
      <alignment horizontal="right" vertical="center"/>
    </xf>
    <xf numFmtId="0" fontId="5" fillId="0" borderId="0" xfId="1027" applyBorder="1">
      <alignment vertical="center"/>
    </xf>
    <xf numFmtId="178" fontId="56" fillId="0" borderId="1" xfId="1027" applyNumberFormat="1" applyFont="1" applyFill="1" applyBorder="1" applyAlignment="1">
      <alignment horizontal="right" vertical="center"/>
    </xf>
    <xf numFmtId="178" fontId="5" fillId="0" borderId="1" xfId="1027" applyNumberFormat="1" applyFont="1" applyFill="1" applyBorder="1" applyAlignment="1">
      <alignment horizontal="right" vertical="center"/>
    </xf>
    <xf numFmtId="0" fontId="53" fillId="0" borderId="1" xfId="1030" applyFont="1" applyFill="1" applyBorder="1" applyAlignment="1">
      <alignment horizontal="left" vertical="center"/>
    </xf>
    <xf numFmtId="0" fontId="66" fillId="0" borderId="1" xfId="1030" applyFont="1" applyFill="1" applyBorder="1" applyAlignment="1">
      <alignment horizontal="center" vertical="center"/>
    </xf>
    <xf numFmtId="180" fontId="5" fillId="0" borderId="0" xfId="1027" applyNumberFormat="1" applyFont="1" applyFill="1" applyAlignment="1">
      <alignment horizontal="center" vertical="center"/>
    </xf>
    <xf numFmtId="180" fontId="3" fillId="0" borderId="0" xfId="1027" applyNumberFormat="1" applyFont="1" applyFill="1" applyAlignment="1">
      <alignment horizontal="center" vertical="center"/>
    </xf>
    <xf numFmtId="0" fontId="67" fillId="0" borderId="0" xfId="1027" applyFont="1" applyFill="1">
      <alignment vertical="center"/>
    </xf>
    <xf numFmtId="0" fontId="3" fillId="0" borderId="0" xfId="1027" applyFont="1">
      <alignment vertical="center"/>
    </xf>
    <xf numFmtId="180" fontId="3" fillId="0" borderId="0" xfId="1027" applyNumberFormat="1" applyFont="1" applyAlignment="1">
      <alignment horizontal="center" vertical="center"/>
    </xf>
    <xf numFmtId="0" fontId="5" fillId="0" borderId="0" xfId="1027" applyFont="1">
      <alignment vertical="center"/>
    </xf>
    <xf numFmtId="49" fontId="69" fillId="47" borderId="17" xfId="0" applyNumberFormat="1" applyFont="1" applyFill="1" applyBorder="1" applyAlignment="1">
      <alignment horizontal="center" vertical="center"/>
    </xf>
    <xf numFmtId="49" fontId="69" fillId="47" borderId="17" xfId="0" applyNumberFormat="1" applyFont="1" applyFill="1" applyBorder="1" applyAlignment="1">
      <alignment horizontal="left" vertical="center"/>
    </xf>
    <xf numFmtId="49" fontId="70" fillId="47" borderId="17" xfId="0" applyNumberFormat="1" applyFont="1" applyFill="1" applyBorder="1" applyAlignment="1">
      <alignment horizontal="left" vertical="center"/>
    </xf>
    <xf numFmtId="0" fontId="70" fillId="47" borderId="17" xfId="0" applyFont="1" applyFill="1" applyBorder="1" applyAlignment="1">
      <alignment horizontal="left" vertical="center"/>
    </xf>
    <xf numFmtId="0" fontId="45" fillId="46" borderId="0" xfId="0" applyFont="1" applyFill="1" applyBorder="1" applyAlignment="1">
      <alignment horizontal="left" vertical="center"/>
    </xf>
    <xf numFmtId="49" fontId="45" fillId="46" borderId="0" xfId="0" applyNumberFormat="1" applyFont="1" applyFill="1" applyBorder="1" applyAlignment="1">
      <alignment horizontal="center" vertical="center"/>
    </xf>
    <xf numFmtId="0" fontId="45" fillId="46" borderId="18" xfId="0" applyFont="1" applyFill="1" applyBorder="1" applyAlignment="1">
      <alignment horizontal="left" vertical="center"/>
    </xf>
    <xf numFmtId="49" fontId="45" fillId="46" borderId="18" xfId="0" applyNumberFormat="1" applyFont="1" applyFill="1" applyBorder="1" applyAlignment="1">
      <alignment horizontal="center" vertical="center"/>
    </xf>
    <xf numFmtId="49" fontId="69" fillId="46" borderId="17" xfId="0" applyNumberFormat="1" applyFont="1" applyFill="1" applyBorder="1" applyAlignment="1">
      <alignment horizontal="center" vertical="center"/>
    </xf>
    <xf numFmtId="4" fontId="70" fillId="46" borderId="17" xfId="0" applyNumberFormat="1" applyFont="1" applyFill="1" applyBorder="1" applyAlignment="1">
      <alignment horizontal="right" vertical="center"/>
    </xf>
    <xf numFmtId="49" fontId="69" fillId="46" borderId="17" xfId="0" applyNumberFormat="1" applyFont="1" applyFill="1" applyBorder="1" applyAlignment="1">
      <alignment horizontal="left" vertical="center"/>
    </xf>
    <xf numFmtId="4" fontId="69" fillId="46" borderId="17" xfId="0" applyNumberFormat="1" applyFont="1" applyFill="1" applyBorder="1" applyAlignment="1">
      <alignment horizontal="right" vertical="center"/>
    </xf>
    <xf numFmtId="49" fontId="70" fillId="46" borderId="17" xfId="0" applyNumberFormat="1" applyFont="1" applyFill="1" applyBorder="1" applyAlignment="1">
      <alignment horizontal="left" vertical="center"/>
    </xf>
    <xf numFmtId="0" fontId="70" fillId="46" borderId="17" xfId="0" applyFont="1" applyFill="1" applyBorder="1" applyAlignment="1">
      <alignment horizontal="right" vertical="center"/>
    </xf>
    <xf numFmtId="0" fontId="70" fillId="46" borderId="17" xfId="0" applyFont="1" applyFill="1" applyBorder="1" applyAlignment="1">
      <alignment horizontal="left" vertical="center"/>
    </xf>
    <xf numFmtId="0" fontId="0" fillId="46" borderId="0" xfId="0" applyFill="1" applyAlignment="1"/>
    <xf numFmtId="49" fontId="45" fillId="50" borderId="17" xfId="0" applyNumberFormat="1" applyFont="1" applyFill="1" applyBorder="1" applyAlignment="1">
      <alignment horizontal="left" vertical="center" wrapText="1" shrinkToFit="1"/>
    </xf>
    <xf numFmtId="4" fontId="44" fillId="50" borderId="17" xfId="0" applyNumberFormat="1" applyFont="1" applyFill="1" applyBorder="1" applyAlignment="1">
      <alignment horizontal="right" vertical="center"/>
    </xf>
    <xf numFmtId="49" fontId="45" fillId="50" borderId="17" xfId="0" applyNumberFormat="1" applyFont="1" applyFill="1" applyBorder="1" applyAlignment="1">
      <alignment horizontal="center" vertical="center" wrapText="1" shrinkToFit="1"/>
    </xf>
    <xf numFmtId="0" fontId="56" fillId="0" borderId="0" xfId="0" applyFont="1" applyFill="1" applyBorder="1" applyAlignment="1">
      <alignment horizontal="right" vertical="center"/>
    </xf>
    <xf numFmtId="49" fontId="44" fillId="0" borderId="17" xfId="0" applyNumberFormat="1" applyFont="1" applyFill="1" applyBorder="1" applyAlignment="1">
      <alignment horizontal="center" vertical="center" wrapText="1" shrinkToFit="1"/>
    </xf>
    <xf numFmtId="4" fontId="45" fillId="0" borderId="17" xfId="0" applyNumberFormat="1" applyFont="1" applyFill="1" applyBorder="1" applyAlignment="1">
      <alignment horizontal="right" vertical="center"/>
    </xf>
    <xf numFmtId="0" fontId="45" fillId="0" borderId="17" xfId="0" applyFont="1" applyFill="1" applyBorder="1" applyAlignment="1">
      <alignment horizontal="right" vertical="center"/>
    </xf>
    <xf numFmtId="0" fontId="0" fillId="0" borderId="0" xfId="0" applyFill="1" applyAlignment="1"/>
    <xf numFmtId="188" fontId="5" fillId="49" borderId="1" xfId="1019" applyNumberFormat="1" applyFont="1" applyFill="1" applyBorder="1" applyAlignment="1">
      <alignment horizontal="right"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68" fillId="0" borderId="0" xfId="0" applyFont="1" applyAlignment="1">
      <alignment horizontal="left"/>
    </xf>
    <xf numFmtId="0" fontId="68" fillId="0" borderId="0" xfId="0" applyFont="1" applyFill="1" applyAlignment="1">
      <alignment horizontal="left"/>
    </xf>
    <xf numFmtId="49" fontId="5" fillId="46" borderId="1" xfId="1019" applyNumberFormat="1" applyFont="1" applyFill="1" applyBorder="1" applyAlignment="1" applyProtection="1">
      <alignment vertical="center"/>
    </xf>
    <xf numFmtId="185" fontId="5" fillId="46" borderId="1" xfId="1019" applyNumberFormat="1" applyFont="1" applyFill="1" applyBorder="1" applyAlignment="1" applyProtection="1">
      <alignment vertical="center"/>
    </xf>
    <xf numFmtId="0" fontId="5" fillId="46" borderId="0" xfId="1020" applyFill="1" applyAlignment="1"/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left" vertical="center"/>
    </xf>
    <xf numFmtId="0" fontId="3" fillId="0" borderId="15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57" fillId="0" borderId="1" xfId="0" applyFont="1" applyBorder="1" applyAlignment="1">
      <alignment horizontal="left" vertical="center"/>
    </xf>
    <xf numFmtId="3" fontId="57" fillId="0" borderId="1" xfId="0" applyNumberFormat="1" applyFont="1" applyFill="1" applyBorder="1" applyAlignment="1" applyProtection="1">
      <alignment horizontal="left" vertical="center"/>
    </xf>
    <xf numFmtId="0" fontId="52" fillId="0" borderId="1" xfId="0" applyFont="1" applyFill="1" applyBorder="1" applyAlignment="1">
      <alignment horizontal="distributed" vertical="center"/>
    </xf>
    <xf numFmtId="0" fontId="0" fillId="0" borderId="0" xfId="0" applyFill="1" applyAlignment="1">
      <alignment vertical="center"/>
    </xf>
    <xf numFmtId="49" fontId="3" fillId="46" borderId="1" xfId="1019" applyNumberFormat="1" applyFont="1" applyFill="1" applyBorder="1" applyAlignment="1" applyProtection="1">
      <alignment vertical="center"/>
    </xf>
    <xf numFmtId="185" fontId="3" fillId="46" borderId="1" xfId="1019" applyNumberFormat="1" applyFont="1" applyFill="1" applyBorder="1" applyAlignment="1" applyProtection="1">
      <alignment vertical="center"/>
    </xf>
    <xf numFmtId="0" fontId="3" fillId="46" borderId="0" xfId="1020" applyFont="1" applyFill="1" applyAlignment="1"/>
    <xf numFmtId="0" fontId="3" fillId="0" borderId="0" xfId="1020" applyFont="1" applyAlignment="1"/>
    <xf numFmtId="0" fontId="68" fillId="0" borderId="0" xfId="0" applyFont="1" applyFill="1" applyAlignment="1">
      <alignment horizontal="left"/>
    </xf>
    <xf numFmtId="183" fontId="5" fillId="0" borderId="0" xfId="1020" applyNumberFormat="1" applyAlignment="1"/>
    <xf numFmtId="0" fontId="76" fillId="0" borderId="0" xfId="1033" applyFont="1" applyAlignment="1">
      <alignment horizontal="center" vertical="center"/>
    </xf>
    <xf numFmtId="0" fontId="76" fillId="0" borderId="16" xfId="1033" applyFont="1" applyBorder="1" applyAlignment="1">
      <alignment horizontal="right" vertical="center"/>
    </xf>
    <xf numFmtId="178" fontId="77" fillId="0" borderId="1" xfId="1033" applyNumberFormat="1" applyFont="1" applyBorder="1" applyAlignment="1">
      <alignment horizontal="center" vertical="center"/>
    </xf>
    <xf numFmtId="178" fontId="77" fillId="0" borderId="14" xfId="1033" applyNumberFormat="1" applyFont="1" applyBorder="1" applyAlignment="1">
      <alignment horizontal="center" vertical="center"/>
    </xf>
    <xf numFmtId="178" fontId="77" fillId="0" borderId="19" xfId="1033" applyNumberFormat="1" applyFont="1" applyBorder="1" applyAlignment="1">
      <alignment horizontal="center" vertical="center"/>
    </xf>
    <xf numFmtId="178" fontId="77" fillId="0" borderId="1" xfId="1033" applyNumberFormat="1" applyFont="1" applyBorder="1" applyAlignment="1">
      <alignment vertical="center"/>
    </xf>
    <xf numFmtId="178" fontId="77" fillId="0" borderId="17" xfId="1033" applyNumberFormat="1" applyFont="1" applyFill="1" applyBorder="1" applyAlignment="1" applyProtection="1">
      <alignment horizontal="right" vertical="center"/>
    </xf>
    <xf numFmtId="178" fontId="77" fillId="0" borderId="1" xfId="1033" applyNumberFormat="1" applyFont="1" applyFill="1" applyBorder="1" applyAlignment="1">
      <alignment horizontal="right" vertical="center"/>
    </xf>
    <xf numFmtId="0" fontId="79" fillId="0" borderId="0" xfId="1033" applyFont="1" applyAlignment="1">
      <alignment horizontal="center" vertical="center"/>
    </xf>
    <xf numFmtId="0" fontId="79" fillId="0" borderId="16" xfId="1033" applyFont="1" applyBorder="1" applyAlignment="1">
      <alignment horizontal="right" vertical="center"/>
    </xf>
    <xf numFmtId="0" fontId="80" fillId="0" borderId="19" xfId="1033" applyFont="1" applyBorder="1" applyAlignment="1">
      <alignment horizontal="center" vertical="center"/>
    </xf>
    <xf numFmtId="0" fontId="80" fillId="0" borderId="1" xfId="1033" applyFont="1" applyBorder="1">
      <alignment vertical="center"/>
    </xf>
    <xf numFmtId="184" fontId="80" fillId="47" borderId="17" xfId="1033" applyNumberFormat="1" applyFont="1" applyFill="1" applyBorder="1" applyAlignment="1" applyProtection="1">
      <alignment horizontal="right" vertical="center"/>
    </xf>
    <xf numFmtId="184" fontId="80" fillId="46" borderId="1" xfId="1033" applyNumberFormat="1" applyFont="1" applyFill="1" applyBorder="1" applyAlignment="1">
      <alignment horizontal="right" vertical="center"/>
    </xf>
    <xf numFmtId="184" fontId="80" fillId="0" borderId="1" xfId="1033" applyNumberFormat="1" applyFont="1" applyBorder="1" applyAlignment="1">
      <alignment horizontal="right" vertical="center"/>
    </xf>
    <xf numFmtId="184" fontId="80" fillId="0" borderId="1" xfId="1033" applyNumberFormat="1" applyFont="1" applyFill="1" applyBorder="1" applyAlignment="1">
      <alignment horizontal="right" vertical="center"/>
    </xf>
    <xf numFmtId="0" fontId="76" fillId="0" borderId="16" xfId="575" applyFont="1" applyFill="1" applyBorder="1" applyAlignment="1">
      <alignment vertical="center"/>
    </xf>
    <xf numFmtId="0" fontId="76" fillId="0" borderId="16" xfId="575" applyFont="1" applyFill="1" applyBorder="1" applyAlignment="1">
      <alignment horizontal="center"/>
    </xf>
    <xf numFmtId="0" fontId="82" fillId="0" borderId="1" xfId="575" applyFont="1" applyFill="1" applyBorder="1" applyAlignment="1">
      <alignment horizontal="center" vertical="center"/>
    </xf>
    <xf numFmtId="0" fontId="82" fillId="0" borderId="1" xfId="575" applyFont="1" applyFill="1" applyBorder="1" applyAlignment="1">
      <alignment horizontal="left" vertical="center"/>
    </xf>
    <xf numFmtId="183" fontId="82" fillId="0" borderId="1" xfId="575" applyNumberFormat="1" applyFont="1" applyFill="1" applyBorder="1" applyAlignment="1">
      <alignment horizontal="center" vertical="center" wrapText="1"/>
    </xf>
    <xf numFmtId="0" fontId="76" fillId="0" borderId="1" xfId="575" applyFont="1" applyFill="1" applyBorder="1" applyAlignment="1">
      <alignment horizontal="left" vertical="center"/>
    </xf>
    <xf numFmtId="183" fontId="76" fillId="0" borderId="1" xfId="575" applyNumberFormat="1" applyFont="1" applyFill="1" applyBorder="1" applyAlignment="1">
      <alignment horizontal="center" vertical="center" wrapText="1"/>
    </xf>
    <xf numFmtId="183" fontId="82" fillId="49" borderId="1" xfId="575" applyNumberFormat="1" applyFont="1" applyFill="1" applyBorder="1" applyAlignment="1">
      <alignment horizontal="center" vertical="center" wrapText="1"/>
    </xf>
    <xf numFmtId="0" fontId="48" fillId="0" borderId="0" xfId="575" applyFont="1" applyFill="1" applyBorder="1" applyAlignment="1">
      <alignment horizontal="left" vertical="center"/>
    </xf>
    <xf numFmtId="0" fontId="68" fillId="0" borderId="0" xfId="0" applyFont="1" applyFill="1" applyAlignment="1">
      <alignment horizontal="left"/>
    </xf>
    <xf numFmtId="0" fontId="68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74" fillId="0" borderId="0" xfId="0" applyFont="1" applyAlignment="1">
      <alignment horizontal="center"/>
    </xf>
    <xf numFmtId="0" fontId="3" fillId="0" borderId="3" xfId="1018" applyFont="1" applyFill="1" applyBorder="1" applyAlignment="1">
      <alignment horizontal="left"/>
    </xf>
    <xf numFmtId="0" fontId="3" fillId="0" borderId="0" xfId="1018" applyFont="1" applyFill="1" applyBorder="1" applyAlignment="1">
      <alignment horizontal="left"/>
    </xf>
    <xf numFmtId="179" fontId="9" fillId="0" borderId="0" xfId="4" applyNumberFormat="1" applyFont="1" applyFill="1" applyBorder="1" applyAlignment="1">
      <alignment horizontal="center" vertical="center"/>
    </xf>
    <xf numFmtId="49" fontId="60" fillId="47" borderId="0" xfId="0" applyNumberFormat="1" applyFont="1" applyFill="1" applyBorder="1" applyAlignment="1">
      <alignment horizontal="center" vertical="center"/>
    </xf>
    <xf numFmtId="49" fontId="60" fillId="0" borderId="0" xfId="0" applyNumberFormat="1" applyFont="1" applyFill="1" applyBorder="1" applyAlignment="1">
      <alignment horizontal="center" vertical="center"/>
    </xf>
    <xf numFmtId="49" fontId="44" fillId="47" borderId="17" xfId="0" applyNumberFormat="1" applyFont="1" applyFill="1" applyBorder="1" applyAlignment="1">
      <alignment horizontal="center" vertical="center"/>
    </xf>
    <xf numFmtId="49" fontId="44" fillId="46" borderId="17" xfId="0" applyNumberFormat="1" applyFont="1" applyFill="1" applyBorder="1" applyAlignment="1">
      <alignment horizontal="center" vertical="center"/>
    </xf>
    <xf numFmtId="177" fontId="62" fillId="46" borderId="14" xfId="0" applyNumberFormat="1" applyFont="1" applyFill="1" applyBorder="1" applyAlignment="1">
      <alignment horizontal="center" vertical="center"/>
    </xf>
    <xf numFmtId="177" fontId="62" fillId="46" borderId="4" xfId="0" applyNumberFormat="1" applyFont="1" applyFill="1" applyBorder="1" applyAlignment="1">
      <alignment horizontal="center" vertical="center"/>
    </xf>
    <xf numFmtId="177" fontId="9" fillId="46" borderId="0" xfId="0" applyNumberFormat="1" applyFont="1" applyFill="1" applyAlignment="1">
      <alignment horizontal="center" vertical="center"/>
    </xf>
    <xf numFmtId="0" fontId="71" fillId="0" borderId="0" xfId="1019" applyFont="1" applyAlignment="1">
      <alignment horizontal="center" vertical="center"/>
    </xf>
    <xf numFmtId="0" fontId="78" fillId="0" borderId="0" xfId="1033" applyFont="1" applyAlignment="1">
      <alignment horizontal="center" vertical="center"/>
    </xf>
    <xf numFmtId="0" fontId="80" fillId="0" borderId="1" xfId="1033" applyFont="1" applyBorder="1" applyAlignment="1">
      <alignment horizontal="center" vertical="center"/>
    </xf>
    <xf numFmtId="0" fontId="80" fillId="0" borderId="14" xfId="1033" applyFont="1" applyBorder="1" applyAlignment="1">
      <alignment horizontal="center" vertical="center"/>
    </xf>
    <xf numFmtId="0" fontId="75" fillId="0" borderId="0" xfId="1033" applyFont="1" applyAlignment="1">
      <alignment horizontal="center" vertical="center"/>
    </xf>
    <xf numFmtId="0" fontId="47" fillId="48" borderId="0" xfId="1021" applyFont="1" applyFill="1" applyBorder="1" applyAlignment="1">
      <alignment horizontal="center" vertical="center" wrapText="1"/>
    </xf>
    <xf numFmtId="0" fontId="81" fillId="0" borderId="0" xfId="575" applyFont="1" applyFill="1" applyBorder="1" applyAlignment="1">
      <alignment horizontal="center" vertical="center" wrapText="1"/>
    </xf>
    <xf numFmtId="0" fontId="62" fillId="0" borderId="14" xfId="0" applyFont="1" applyFill="1" applyBorder="1" applyAlignment="1">
      <alignment horizontal="center" vertical="center"/>
    </xf>
    <xf numFmtId="0" fontId="62" fillId="0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8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 vertical="center"/>
    </xf>
    <xf numFmtId="0" fontId="5" fillId="0" borderId="0" xfId="1027" applyFont="1" applyBorder="1" applyAlignment="1">
      <alignment horizontal="left" vertical="center"/>
    </xf>
    <xf numFmtId="0" fontId="5" fillId="0" borderId="0" xfId="1027" applyBorder="1" applyAlignment="1">
      <alignment horizontal="left" vertical="center"/>
    </xf>
    <xf numFmtId="0" fontId="9" fillId="0" borderId="0" xfId="1027" applyFont="1" applyAlignment="1">
      <alignment horizontal="center" vertical="center"/>
    </xf>
    <xf numFmtId="0" fontId="63" fillId="0" borderId="0" xfId="1035" applyFont="1" applyAlignment="1">
      <alignment horizontal="center" vertical="center"/>
    </xf>
    <xf numFmtId="0" fontId="63" fillId="46" borderId="0" xfId="1025" applyFont="1" applyFill="1" applyAlignment="1">
      <alignment horizontal="center" vertical="center" shrinkToFit="1"/>
    </xf>
    <xf numFmtId="0" fontId="72" fillId="0" borderId="0" xfId="0" applyFont="1" applyBorder="1" applyAlignment="1">
      <alignment horizontal="center" vertical="center"/>
    </xf>
    <xf numFmtId="0" fontId="73" fillId="0" borderId="0" xfId="0" applyFont="1" applyBorder="1" applyAlignment="1">
      <alignment horizontal="center" vertical="center"/>
    </xf>
  </cellXfs>
  <cellStyles count="1037">
    <cellStyle name="_ET_STYLE_NoName_00_" xfId="7"/>
    <cellStyle name="0,0_x000d_&#10;NA_x000d_&#10;" xfId="8"/>
    <cellStyle name="0,0_x000d_&#10;NA_x000d_&#10; 2" xfId="9"/>
    <cellStyle name="0,0_x000d_&#10;NA_x000d_&#10; 2 2" xfId="10"/>
    <cellStyle name="0,0_x000d_&#10;NA_x000d_&#10; 2 3" xfId="11"/>
    <cellStyle name="0,0_x000d_&#10;NA_x000d_&#10; 2_2017年省对市(州)税收返还和转移支付预算" xfId="12"/>
    <cellStyle name="0,0_x000d_&#10;NA_x000d_&#10; 3" xfId="13"/>
    <cellStyle name="0,0_x000d_&#10;NA_x000d_&#10; 4" xfId="14"/>
    <cellStyle name="0,0_x000d_&#10;NA_x000d_&#10;_2017年省对市(州)税收返还和转移支付预算" xfId="15"/>
    <cellStyle name="20% - Accent1" xfId="16"/>
    <cellStyle name="20% - Accent1 2" xfId="17"/>
    <cellStyle name="20% - Accent1_2016年四川省省级一般公共预算支出执行情况表" xfId="18"/>
    <cellStyle name="20% - Accent2" xfId="19"/>
    <cellStyle name="20% - Accent2 2" xfId="20"/>
    <cellStyle name="20% - Accent2_2016年四川省省级一般公共预算支出执行情况表" xfId="21"/>
    <cellStyle name="20% - Accent3" xfId="22"/>
    <cellStyle name="20% - Accent3 2" xfId="23"/>
    <cellStyle name="20% - Accent3_2016年四川省省级一般公共预算支出执行情况表" xfId="24"/>
    <cellStyle name="20% - Accent4" xfId="25"/>
    <cellStyle name="20% - Accent4 2" xfId="26"/>
    <cellStyle name="20% - Accent4_2016年四川省省级一般公共预算支出执行情况表" xfId="27"/>
    <cellStyle name="20% - Accent5" xfId="28"/>
    <cellStyle name="20% - Accent5 2" xfId="29"/>
    <cellStyle name="20% - Accent5_2016年四川省省级一般公共预算支出执行情况表" xfId="30"/>
    <cellStyle name="20% - Accent6" xfId="31"/>
    <cellStyle name="20% - Accent6 2" xfId="32"/>
    <cellStyle name="20% - Accent6_2016年四川省省级一般公共预算支出执行情况表" xfId="33"/>
    <cellStyle name="20% - 强调文字颜色 1 2" xfId="34"/>
    <cellStyle name="20% - 强调文字颜色 1 2 2" xfId="35"/>
    <cellStyle name="20% - 强调文字颜色 1 2 2 2" xfId="36"/>
    <cellStyle name="20% - 强调文字颜色 1 2 2 3" xfId="37"/>
    <cellStyle name="20% - 强调文字颜色 1 2 2_2017年省对市(州)税收返还和转移支付预算" xfId="38"/>
    <cellStyle name="20% - 强调文字颜色 1 2 3" xfId="39"/>
    <cellStyle name="20% - 强调文字颜色 1 2_四川省2017年省对市（州）税收返还和转移支付分地区预算（草案）--社保处" xfId="40"/>
    <cellStyle name="20% - 强调文字颜色 2 2" xfId="41"/>
    <cellStyle name="20% - 强调文字颜色 2 2 2" xfId="42"/>
    <cellStyle name="20% - 强调文字颜色 2 2 2 2" xfId="43"/>
    <cellStyle name="20% - 强调文字颜色 2 2 2 3" xfId="44"/>
    <cellStyle name="20% - 强调文字颜色 2 2 2_2017年省对市(州)税收返还和转移支付预算" xfId="45"/>
    <cellStyle name="20% - 强调文字颜色 2 2 3" xfId="46"/>
    <cellStyle name="20% - 强调文字颜色 2 2_四川省2017年省对市（州）税收返还和转移支付分地区预算（草案）--社保处" xfId="47"/>
    <cellStyle name="20% - 强调文字颜色 3 2" xfId="48"/>
    <cellStyle name="20% - 强调文字颜色 3 2 2" xfId="49"/>
    <cellStyle name="20% - 强调文字颜色 3 2 2 2" xfId="50"/>
    <cellStyle name="20% - 强调文字颜色 3 2 2 3" xfId="51"/>
    <cellStyle name="20% - 强调文字颜色 3 2 2_2017年省对市(州)税收返还和转移支付预算" xfId="52"/>
    <cellStyle name="20% - 强调文字颜色 3 2 3" xfId="53"/>
    <cellStyle name="20% - 强调文字颜色 3 2_四川省2017年省对市（州）税收返还和转移支付分地区预算（草案）--社保处" xfId="54"/>
    <cellStyle name="20% - 强调文字颜色 4 2" xfId="55"/>
    <cellStyle name="20% - 强调文字颜色 4 2 2" xfId="56"/>
    <cellStyle name="20% - 强调文字颜色 4 2 2 2" xfId="57"/>
    <cellStyle name="20% - 强调文字颜色 4 2 2 3" xfId="58"/>
    <cellStyle name="20% - 强调文字颜色 4 2 2_2017年省对市(州)税收返还和转移支付预算" xfId="59"/>
    <cellStyle name="20% - 强调文字颜色 4 2 3" xfId="60"/>
    <cellStyle name="20% - 强调文字颜色 4 2_四川省2017年省对市（州）税收返还和转移支付分地区预算（草案）--社保处" xfId="61"/>
    <cellStyle name="20% - 强调文字颜色 5 2" xfId="62"/>
    <cellStyle name="20% - 强调文字颜色 5 2 2" xfId="63"/>
    <cellStyle name="20% - 强调文字颜色 5 2 2 2" xfId="64"/>
    <cellStyle name="20% - 强调文字颜色 5 2 2 3" xfId="65"/>
    <cellStyle name="20% - 强调文字颜色 5 2 2_2017年省对市(州)税收返还和转移支付预算" xfId="66"/>
    <cellStyle name="20% - 强调文字颜色 5 2 3" xfId="67"/>
    <cellStyle name="20% - 强调文字颜色 5 2_四川省2017年省对市（州）税收返还和转移支付分地区预算（草案）--社保处" xfId="68"/>
    <cellStyle name="20% - 强调文字颜色 6 2" xfId="69"/>
    <cellStyle name="20% - 强调文字颜色 6 2 2" xfId="70"/>
    <cellStyle name="20% - 强调文字颜色 6 2 2 2" xfId="71"/>
    <cellStyle name="20% - 强调文字颜色 6 2 2 3" xfId="72"/>
    <cellStyle name="20% - 强调文字颜色 6 2 2_2017年省对市(州)税收返还和转移支付预算" xfId="73"/>
    <cellStyle name="20% - 强调文字颜色 6 2 3" xfId="74"/>
    <cellStyle name="20% - 强调文字颜色 6 2_四川省2017年省对市（州）税收返还和转移支付分地区预算（草案）--社保处" xfId="75"/>
    <cellStyle name="40% - Accent1" xfId="76"/>
    <cellStyle name="40% - Accent1 2" xfId="77"/>
    <cellStyle name="40% - Accent1_2016年四川省省级一般公共预算支出执行情况表" xfId="78"/>
    <cellStyle name="40% - Accent2" xfId="79"/>
    <cellStyle name="40% - Accent2 2" xfId="80"/>
    <cellStyle name="40% - Accent2_2016年四川省省级一般公共预算支出执行情况表" xfId="81"/>
    <cellStyle name="40% - Accent3" xfId="82"/>
    <cellStyle name="40% - Accent3 2" xfId="83"/>
    <cellStyle name="40% - Accent3_2016年四川省省级一般公共预算支出执行情况表" xfId="84"/>
    <cellStyle name="40% - Accent4" xfId="85"/>
    <cellStyle name="40% - Accent4 2" xfId="86"/>
    <cellStyle name="40% - Accent4_2016年四川省省级一般公共预算支出执行情况表" xfId="87"/>
    <cellStyle name="40% - Accent5" xfId="88"/>
    <cellStyle name="40% - Accent5 2" xfId="89"/>
    <cellStyle name="40% - Accent5_2016年四川省省级一般公共预算支出执行情况表" xfId="90"/>
    <cellStyle name="40% - Accent6" xfId="91"/>
    <cellStyle name="40% - Accent6 2" xfId="92"/>
    <cellStyle name="40% - Accent6_2016年四川省省级一般公共预算支出执行情况表" xfId="93"/>
    <cellStyle name="40% - 强调文字颜色 1 2" xfId="94"/>
    <cellStyle name="40% - 强调文字颜色 1 2 2" xfId="95"/>
    <cellStyle name="40% - 强调文字颜色 1 2 2 2" xfId="96"/>
    <cellStyle name="40% - 强调文字颜色 1 2 2 3" xfId="97"/>
    <cellStyle name="40% - 强调文字颜色 1 2 2_2017年省对市(州)税收返还和转移支付预算" xfId="98"/>
    <cellStyle name="40% - 强调文字颜色 1 2 3" xfId="99"/>
    <cellStyle name="40% - 强调文字颜色 1 2_四川省2017年省对市（州）税收返还和转移支付分地区预算（草案）--社保处" xfId="100"/>
    <cellStyle name="40% - 强调文字颜色 2 2" xfId="101"/>
    <cellStyle name="40% - 强调文字颜色 2 2 2" xfId="102"/>
    <cellStyle name="40% - 强调文字颜色 2 2 2 2" xfId="103"/>
    <cellStyle name="40% - 强调文字颜色 2 2 2 3" xfId="104"/>
    <cellStyle name="40% - 强调文字颜色 2 2 2_2017年省对市(州)税收返还和转移支付预算" xfId="105"/>
    <cellStyle name="40% - 强调文字颜色 2 2 3" xfId="106"/>
    <cellStyle name="40% - 强调文字颜色 2 2_四川省2017年省对市（州）税收返还和转移支付分地区预算（草案）--社保处" xfId="107"/>
    <cellStyle name="40% - 强调文字颜色 3 2" xfId="108"/>
    <cellStyle name="40% - 强调文字颜色 3 2 2" xfId="109"/>
    <cellStyle name="40% - 强调文字颜色 3 2 2 2" xfId="110"/>
    <cellStyle name="40% - 强调文字颜色 3 2 2 3" xfId="111"/>
    <cellStyle name="40% - 强调文字颜色 3 2 2_2017年省对市(州)税收返还和转移支付预算" xfId="112"/>
    <cellStyle name="40% - 强调文字颜色 3 2 3" xfId="113"/>
    <cellStyle name="40% - 强调文字颜色 3 2_四川省2017年省对市（州）税收返还和转移支付分地区预算（草案）--社保处" xfId="114"/>
    <cellStyle name="40% - 强调文字颜色 4 2" xfId="115"/>
    <cellStyle name="40% - 强调文字颜色 4 2 2" xfId="116"/>
    <cellStyle name="40% - 强调文字颜色 4 2 2 2" xfId="117"/>
    <cellStyle name="40% - 强调文字颜色 4 2 2 3" xfId="118"/>
    <cellStyle name="40% - 强调文字颜色 4 2 2_2017年省对市(州)税收返还和转移支付预算" xfId="119"/>
    <cellStyle name="40% - 强调文字颜色 4 2 3" xfId="120"/>
    <cellStyle name="40% - 强调文字颜色 4 2_四川省2017年省对市（州）税收返还和转移支付分地区预算（草案）--社保处" xfId="121"/>
    <cellStyle name="40% - 强调文字颜色 5 2" xfId="122"/>
    <cellStyle name="40% - 强调文字颜色 5 2 2" xfId="123"/>
    <cellStyle name="40% - 强调文字颜色 5 2 2 2" xfId="124"/>
    <cellStyle name="40% - 强调文字颜色 5 2 2 3" xfId="125"/>
    <cellStyle name="40% - 强调文字颜色 5 2 2_2017年省对市(州)税收返还和转移支付预算" xfId="126"/>
    <cellStyle name="40% - 强调文字颜色 5 2 3" xfId="127"/>
    <cellStyle name="40% - 强调文字颜色 5 2_四川省2017年省对市（州）税收返还和转移支付分地区预算（草案）--社保处" xfId="128"/>
    <cellStyle name="40% - 强调文字颜色 6 2" xfId="129"/>
    <cellStyle name="40% - 强调文字颜色 6 2 2" xfId="130"/>
    <cellStyle name="40% - 强调文字颜色 6 2 2 2" xfId="131"/>
    <cellStyle name="40% - 强调文字颜色 6 2 2 3" xfId="132"/>
    <cellStyle name="40% - 强调文字颜色 6 2 2_2017年省对市(州)税收返还和转移支付预算" xfId="133"/>
    <cellStyle name="40% - 强调文字颜色 6 2 3" xfId="134"/>
    <cellStyle name="40% - 强调文字颜色 6 2_四川省2017年省对市（州）税收返还和转移支付分地区预算（草案）--社保处" xfId="135"/>
    <cellStyle name="60% - Accent1" xfId="136"/>
    <cellStyle name="60% - Accent1 2" xfId="137"/>
    <cellStyle name="60% - Accent2" xfId="138"/>
    <cellStyle name="60% - Accent2 2" xfId="139"/>
    <cellStyle name="60% - Accent3" xfId="140"/>
    <cellStyle name="60% - Accent3 2" xfId="141"/>
    <cellStyle name="60% - Accent4" xfId="142"/>
    <cellStyle name="60% - Accent4 2" xfId="143"/>
    <cellStyle name="60% - Accent5" xfId="144"/>
    <cellStyle name="60% - Accent5 2" xfId="145"/>
    <cellStyle name="60% - Accent6" xfId="146"/>
    <cellStyle name="60% - Accent6 2" xfId="147"/>
    <cellStyle name="60% - 强调文字颜色 1 2" xfId="148"/>
    <cellStyle name="60% - 强调文字颜色 1 2 2" xfId="149"/>
    <cellStyle name="60% - 强调文字颜色 1 2 2 2" xfId="150"/>
    <cellStyle name="60% - 强调文字颜色 1 2 2 3" xfId="151"/>
    <cellStyle name="60% - 强调文字颜色 1 2 2_2017年省对市(州)税收返还和转移支付预算" xfId="152"/>
    <cellStyle name="60% - 强调文字颜色 1 2 3" xfId="153"/>
    <cellStyle name="60% - 强调文字颜色 1 2_四川省2017年省对市（州）税收返还和转移支付分地区预算（草案）--社保处" xfId="154"/>
    <cellStyle name="60% - 强调文字颜色 2 2" xfId="155"/>
    <cellStyle name="60% - 强调文字颜色 2 2 2" xfId="156"/>
    <cellStyle name="60% - 强调文字颜色 2 2 2 2" xfId="157"/>
    <cellStyle name="60% - 强调文字颜色 2 2 2 3" xfId="158"/>
    <cellStyle name="60% - 强调文字颜色 2 2 2_2017年省对市(州)税收返还和转移支付预算" xfId="159"/>
    <cellStyle name="60% - 强调文字颜色 2 2 3" xfId="160"/>
    <cellStyle name="60% - 强调文字颜色 2 2_四川省2017年省对市（州）税收返还和转移支付分地区预算（草案）--社保处" xfId="161"/>
    <cellStyle name="60% - 强调文字颜色 3 2" xfId="162"/>
    <cellStyle name="60% - 强调文字颜色 3 2 2" xfId="163"/>
    <cellStyle name="60% - 强调文字颜色 3 2 2 2" xfId="164"/>
    <cellStyle name="60% - 强调文字颜色 3 2 2 3" xfId="165"/>
    <cellStyle name="60% - 强调文字颜色 3 2 2_2017年省对市(州)税收返还和转移支付预算" xfId="166"/>
    <cellStyle name="60% - 强调文字颜色 3 2 3" xfId="167"/>
    <cellStyle name="60% - 强调文字颜色 3 2_四川省2017年省对市（州）税收返还和转移支付分地区预算（草案）--社保处" xfId="168"/>
    <cellStyle name="60% - 强调文字颜色 4 2" xfId="169"/>
    <cellStyle name="60% - 强调文字颜色 4 2 2" xfId="170"/>
    <cellStyle name="60% - 强调文字颜色 4 2 2 2" xfId="171"/>
    <cellStyle name="60% - 强调文字颜色 4 2 2 3" xfId="172"/>
    <cellStyle name="60% - 强调文字颜色 4 2 2_2017年省对市(州)税收返还和转移支付预算" xfId="173"/>
    <cellStyle name="60% - 强调文字颜色 4 2 3" xfId="174"/>
    <cellStyle name="60% - 强调文字颜色 4 2_四川省2017年省对市（州）税收返还和转移支付分地区预算（草案）--社保处" xfId="175"/>
    <cellStyle name="60% - 强调文字颜色 5 2" xfId="176"/>
    <cellStyle name="60% - 强调文字颜色 5 2 2" xfId="177"/>
    <cellStyle name="60% - 强调文字颜色 5 2 2 2" xfId="178"/>
    <cellStyle name="60% - 强调文字颜色 5 2 2 3" xfId="179"/>
    <cellStyle name="60% - 强调文字颜色 5 2 2_2017年省对市(州)税收返还和转移支付预算" xfId="180"/>
    <cellStyle name="60% - 强调文字颜色 5 2 3" xfId="181"/>
    <cellStyle name="60% - 强调文字颜色 5 2_四川省2017年省对市（州）税收返还和转移支付分地区预算（草案）--社保处" xfId="182"/>
    <cellStyle name="60% - 强调文字颜色 6 2" xfId="183"/>
    <cellStyle name="60% - 强调文字颜色 6 2 2" xfId="184"/>
    <cellStyle name="60% - 强调文字颜色 6 2 2 2" xfId="185"/>
    <cellStyle name="60% - 强调文字颜色 6 2 2 3" xfId="186"/>
    <cellStyle name="60% - 强调文字颜色 6 2 2_2017年省对市(州)税收返还和转移支付预算" xfId="187"/>
    <cellStyle name="60% - 强调文字颜色 6 2 3" xfId="188"/>
    <cellStyle name="60% - 强调文字颜色 6 2_四川省2017年省对市（州）税收返还和转移支付分地区预算（草案）--社保处" xfId="189"/>
    <cellStyle name="Accent1" xfId="190"/>
    <cellStyle name="Accent1 2" xfId="191"/>
    <cellStyle name="Accent2" xfId="192"/>
    <cellStyle name="Accent2 2" xfId="193"/>
    <cellStyle name="Accent3" xfId="194"/>
    <cellStyle name="Accent3 2" xfId="195"/>
    <cellStyle name="Accent4" xfId="196"/>
    <cellStyle name="Accent4 2" xfId="197"/>
    <cellStyle name="Accent5" xfId="198"/>
    <cellStyle name="Accent5 2" xfId="199"/>
    <cellStyle name="Accent6" xfId="200"/>
    <cellStyle name="Accent6 2" xfId="201"/>
    <cellStyle name="Bad" xfId="202"/>
    <cellStyle name="Bad 2" xfId="203"/>
    <cellStyle name="Calculation" xfId="204"/>
    <cellStyle name="Calculation 2" xfId="205"/>
    <cellStyle name="Calculation_2016年全省及省级财政收支执行及2017年预算草案表（20161206，预审自用稿）" xfId="206"/>
    <cellStyle name="Check Cell" xfId="207"/>
    <cellStyle name="Check Cell 2" xfId="208"/>
    <cellStyle name="Check Cell_2016年全省及省级财政收支执行及2017年预算草案表（20161206，预审自用稿）" xfId="209"/>
    <cellStyle name="Explanatory Text" xfId="210"/>
    <cellStyle name="Explanatory Text 2" xfId="211"/>
    <cellStyle name="Good" xfId="212"/>
    <cellStyle name="Good 2" xfId="213"/>
    <cellStyle name="Heading 1" xfId="214"/>
    <cellStyle name="Heading 1 2" xfId="215"/>
    <cellStyle name="Heading 1_2016年全省及省级财政收支执行及2017年预算草案表（20161206，预审自用稿）" xfId="216"/>
    <cellStyle name="Heading 2" xfId="217"/>
    <cellStyle name="Heading 2 2" xfId="218"/>
    <cellStyle name="Heading 2_2016年全省及省级财政收支执行及2017年预算草案表（20161206，预审自用稿）" xfId="219"/>
    <cellStyle name="Heading 3" xfId="220"/>
    <cellStyle name="Heading 3 2" xfId="221"/>
    <cellStyle name="Heading 3_2016年全省及省级财政收支执行及2017年预算草案表（20161206，预审自用稿）" xfId="222"/>
    <cellStyle name="Heading 4" xfId="223"/>
    <cellStyle name="Heading 4 2" xfId="224"/>
    <cellStyle name="Input" xfId="225"/>
    <cellStyle name="Input 2" xfId="226"/>
    <cellStyle name="Input_2016年全省及省级财政收支执行及2017年预算草案表（20161206，预审自用稿）" xfId="227"/>
    <cellStyle name="Linked Cell" xfId="228"/>
    <cellStyle name="Linked Cell 2" xfId="229"/>
    <cellStyle name="Linked Cell_2016年全省及省级财政收支执行及2017年预算草案表（20161206，预审自用稿）" xfId="230"/>
    <cellStyle name="Neutral" xfId="231"/>
    <cellStyle name="Neutral 2" xfId="232"/>
    <cellStyle name="no dec" xfId="233"/>
    <cellStyle name="Normal_APR" xfId="234"/>
    <cellStyle name="Note" xfId="235"/>
    <cellStyle name="Note 2" xfId="236"/>
    <cellStyle name="Note_2016年全省及省级财政收支执行及2017年预算草案表（20161206，预审自用稿）" xfId="237"/>
    <cellStyle name="Output" xfId="238"/>
    <cellStyle name="Output 2" xfId="239"/>
    <cellStyle name="Output_2016年全省及省级财政收支执行及2017年预算草案表（20161206，预审自用稿）" xfId="240"/>
    <cellStyle name="Title" xfId="241"/>
    <cellStyle name="Title 2" xfId="242"/>
    <cellStyle name="Total" xfId="243"/>
    <cellStyle name="Total 2" xfId="244"/>
    <cellStyle name="Total_2016年全省及省级财政收支执行及2017年预算草案表（20161206，预审自用稿）" xfId="245"/>
    <cellStyle name="Warning Text" xfId="246"/>
    <cellStyle name="Warning Text 2" xfId="247"/>
    <cellStyle name="百分比 2" xfId="248"/>
    <cellStyle name="百分比 2 2" xfId="249"/>
    <cellStyle name="百分比 2 3" xfId="250"/>
    <cellStyle name="百分比 2 3 2" xfId="251"/>
    <cellStyle name="百分比 2 3 3" xfId="252"/>
    <cellStyle name="百分比 2 4" xfId="253"/>
    <cellStyle name="百分比 2 5" xfId="254"/>
    <cellStyle name="百分比 3" xfId="255"/>
    <cellStyle name="百分比 4" xfId="256"/>
    <cellStyle name="标题 1 2" xfId="257"/>
    <cellStyle name="标题 1 2 2" xfId="258"/>
    <cellStyle name="标题 1 2 2 2" xfId="259"/>
    <cellStyle name="标题 1 2 2 3" xfId="260"/>
    <cellStyle name="标题 1 2 2_2017年省对市(州)税收返还和转移支付预算" xfId="261"/>
    <cellStyle name="标题 1 2 3" xfId="262"/>
    <cellStyle name="标题 2 2" xfId="263"/>
    <cellStyle name="标题 2 2 2" xfId="264"/>
    <cellStyle name="标题 2 2 2 2" xfId="265"/>
    <cellStyle name="标题 2 2 2 3" xfId="266"/>
    <cellStyle name="标题 2 2 2_2017年省对市(州)税收返还和转移支付预算" xfId="267"/>
    <cellStyle name="标题 2 2 3" xfId="268"/>
    <cellStyle name="标题 3 2" xfId="269"/>
    <cellStyle name="标题 3 2 2" xfId="270"/>
    <cellStyle name="标题 3 2 2 2" xfId="271"/>
    <cellStyle name="标题 3 2 2 3" xfId="272"/>
    <cellStyle name="标题 3 2 2_2017年省对市(州)税收返还和转移支付预算" xfId="273"/>
    <cellStyle name="标题 3 2 3" xfId="274"/>
    <cellStyle name="标题 4 2" xfId="275"/>
    <cellStyle name="标题 4 2 2" xfId="276"/>
    <cellStyle name="标题 4 2 2 2" xfId="277"/>
    <cellStyle name="标题 4 2 2 3" xfId="278"/>
    <cellStyle name="标题 4 2 2_2017年省对市(州)税收返还和转移支付预算" xfId="279"/>
    <cellStyle name="标题 4 2 3" xfId="280"/>
    <cellStyle name="标题 5" xfId="281"/>
    <cellStyle name="标题 5 2" xfId="282"/>
    <cellStyle name="标题 5 2 2" xfId="283"/>
    <cellStyle name="标题 5 2 3" xfId="284"/>
    <cellStyle name="标题 5 2_2017年省对市(州)税收返还和转移支付预算" xfId="285"/>
    <cellStyle name="标题 5 3" xfId="286"/>
    <cellStyle name="差 2" xfId="287"/>
    <cellStyle name="差 2 2" xfId="288"/>
    <cellStyle name="差 2 2 2" xfId="289"/>
    <cellStyle name="差 2 2 3" xfId="290"/>
    <cellStyle name="差 2 2_2017年省对市(州)税收返还和转移支付预算" xfId="291"/>
    <cellStyle name="差 2 3" xfId="292"/>
    <cellStyle name="差 2_四川省2017年省对市（州）税收返还和转移支付分地区预算（草案）--社保处" xfId="293"/>
    <cellStyle name="差_%84表2：2016-2018年省级部门三年滚动规划报表" xfId="294"/>
    <cellStyle name="差_“三区”文化人才专项资金" xfId="295"/>
    <cellStyle name="差_1 2017年省对市（州）税收返还和转移支付预算分地区情况表（华侨事务补助）(1)" xfId="296"/>
    <cellStyle name="差_10 2017年省对市（州）税收返还和转移支付预算分地区情况表（寺观教堂维修补助资金）(1)" xfId="297"/>
    <cellStyle name="差_10-扶持民族地区教育发展" xfId="298"/>
    <cellStyle name="差_11 2017年省对市（州）税收返还和转移支付预算分地区情况表（基层行政单位救灾专项资金）(1)" xfId="299"/>
    <cellStyle name="差_1-12" xfId="300"/>
    <cellStyle name="差_1-12_四川省2017年省对市（州）税收返还和转移支付分地区预算（草案）--社保处" xfId="301"/>
    <cellStyle name="差_12 2017年省对市（州）税收返还和转移支付预算分地区情况表（民族地区春节慰问经费）(1)" xfId="302"/>
    <cellStyle name="差_123" xfId="303"/>
    <cellStyle name="差_13 2017年省对市（州）税收返还和转移支付预算分地区情况表（审计能力提升专项经费）(1)" xfId="304"/>
    <cellStyle name="差_14 2017年省对市（州）税收返还和转移支付预算分地区情况表（支持基层政权建设补助资金）(1)" xfId="305"/>
    <cellStyle name="差_15-省级防震减灾分情况" xfId="306"/>
    <cellStyle name="差_18 2017年省对市（州）税收返还和转移支付预算分地区情况表（全省法院系统业务经费）(1)" xfId="307"/>
    <cellStyle name="差_19 征兵经费" xfId="308"/>
    <cellStyle name="差_1-学前教育发展专项资金" xfId="309"/>
    <cellStyle name="差_1-政策性保险财政补助资金" xfId="310"/>
    <cellStyle name="差_2" xfId="311"/>
    <cellStyle name="差_2 政法转移支付" xfId="312"/>
    <cellStyle name="差_20 国防动员专项经费" xfId="313"/>
    <cellStyle name="差_2015财金互动汇总（加人行、补成都）" xfId="314"/>
    <cellStyle name="差_2015财金互动汇总（加人行、补成都） 2" xfId="315"/>
    <cellStyle name="差_2015财金互动汇总（加人行、补成都） 2 2" xfId="316"/>
    <cellStyle name="差_2015财金互动汇总（加人行、补成都） 2 2_2017年省对市(州)税收返还和转移支付预算" xfId="317"/>
    <cellStyle name="差_2015财金互动汇总（加人行、补成都） 2 3" xfId="318"/>
    <cellStyle name="差_2015财金互动汇总（加人行、补成都） 2_2017年省对市(州)税收返还和转移支付预算" xfId="319"/>
    <cellStyle name="差_2015财金互动汇总（加人行、补成都） 3" xfId="320"/>
    <cellStyle name="差_2015财金互动汇总（加人行、补成都） 3_2017年省对市(州)税收返还和转移支付预算" xfId="321"/>
    <cellStyle name="差_2015财金互动汇总（加人行、补成都） 4" xfId="322"/>
    <cellStyle name="差_2015财金互动汇总（加人行、补成都）_2017年省对市(州)税收返还和转移支付预算" xfId="323"/>
    <cellStyle name="差_2015直接融资汇总表" xfId="324"/>
    <cellStyle name="差_2015直接融资汇总表 2" xfId="325"/>
    <cellStyle name="差_2015直接融资汇总表 2 2" xfId="326"/>
    <cellStyle name="差_2015直接融资汇总表 2 2_2017年省对市(州)税收返还和转移支付预算" xfId="327"/>
    <cellStyle name="差_2015直接融资汇总表 2 3" xfId="328"/>
    <cellStyle name="差_2015直接融资汇总表 2_2017年省对市(州)税收返还和转移支付预算" xfId="329"/>
    <cellStyle name="差_2015直接融资汇总表 3" xfId="330"/>
    <cellStyle name="差_2015直接融资汇总表 3_2017年省对市(州)税收返还和转移支付预算" xfId="331"/>
    <cellStyle name="差_2015直接融资汇总表 4" xfId="332"/>
    <cellStyle name="差_2015直接融资汇总表_2017年省对市(州)税收返还和转移支付预算" xfId="333"/>
    <cellStyle name="差_2016年四川省省级一般公共预算支出执行情况表" xfId="334"/>
    <cellStyle name="差_2017年省对市(州)税收返还和转移支付预算" xfId="335"/>
    <cellStyle name="差_2017年省对市（州）税收返还和转移支付预算分地区情况表（华侨事务补助）(1)" xfId="336"/>
    <cellStyle name="差_2017年省对市（州）税收返还和转移支付预算分地区情况表（华侨事务补助）(1)_四川省2017年省对市（州）税收返还和转移支付分地区预算（草案）--社保处" xfId="337"/>
    <cellStyle name="差_21 禁毒补助经费" xfId="338"/>
    <cellStyle name="差_22 2017年省对市（州）税收返还和转移支付预算分地区情况表（交警业务经费）(1)" xfId="339"/>
    <cellStyle name="差_23 铁路护路专项经费" xfId="340"/>
    <cellStyle name="差_24 维稳经费" xfId="341"/>
    <cellStyle name="差_2-45" xfId="342"/>
    <cellStyle name="差_2-45_四川省2017年省对市（州）税收返还和转移支付分地区预算（草案）--社保处" xfId="343"/>
    <cellStyle name="差_2-46" xfId="344"/>
    <cellStyle name="差_2-46_四川省2017年省对市（州）税收返还和转移支付分地区预算（草案）--社保处" xfId="345"/>
    <cellStyle name="差_25 消防部队大型装备建设补助经费" xfId="346"/>
    <cellStyle name="差_2-50" xfId="347"/>
    <cellStyle name="差_2-50_四川省2017年省对市（州）税收返还和转移支付分地区预算（草案）--社保处" xfId="348"/>
    <cellStyle name="差_2-52" xfId="349"/>
    <cellStyle name="差_2-52_四川省2017年省对市（州）税收返还和转移支付分地区预算（草案）--社保处" xfId="350"/>
    <cellStyle name="差_2-55" xfId="351"/>
    <cellStyle name="差_2-55_四川省2017年省对市（州）税收返还和转移支付分地区预算（草案）--社保处" xfId="352"/>
    <cellStyle name="差_2-58" xfId="353"/>
    <cellStyle name="差_2-58_四川省2017年省对市（州）税收返还和转移支付分地区预算（草案）--社保处" xfId="354"/>
    <cellStyle name="差_2-59" xfId="355"/>
    <cellStyle name="差_2-59_四川省2017年省对市（州）税收返还和转移支付分地区预算（草案）--社保处" xfId="356"/>
    <cellStyle name="差_26 地方纪检监察机关办案补助专项资金" xfId="357"/>
    <cellStyle name="差_2-60" xfId="358"/>
    <cellStyle name="差_2-60_四川省2017年省对市（州）税收返还和转移支付分地区预算（草案）--社保处" xfId="359"/>
    <cellStyle name="差_2-62" xfId="360"/>
    <cellStyle name="差_2-62_四川省2017年省对市（州）税收返还和转移支付分地区预算（草案）--社保处" xfId="361"/>
    <cellStyle name="差_2-65" xfId="362"/>
    <cellStyle name="差_2-65_四川省2017年省对市（州）税收返还和转移支付分地区预算（草案）--社保处" xfId="363"/>
    <cellStyle name="差_2-67" xfId="364"/>
    <cellStyle name="差_2-67_四川省2017年省对市（州）税收返还和转移支付分地区预算（草案）--社保处" xfId="365"/>
    <cellStyle name="差_27 妇女儿童事业发展专项资金" xfId="366"/>
    <cellStyle name="差_28 基层干训机构建设补助专项资金" xfId="367"/>
    <cellStyle name="差_2-财金互动" xfId="368"/>
    <cellStyle name="差_2-义务教育经费保障机制改革" xfId="369"/>
    <cellStyle name="差_3 2017年省对市（州）税收返还和转移支付预算分地区情况表（到村任职）" xfId="370"/>
    <cellStyle name="差_3-创业担保贷款贴息及奖补" xfId="371"/>
    <cellStyle name="差_3-义务教育均衡发展专项" xfId="372"/>
    <cellStyle name="差_4" xfId="373"/>
    <cellStyle name="差_4-11" xfId="374"/>
    <cellStyle name="差_4-12" xfId="375"/>
    <cellStyle name="差_4-14" xfId="376"/>
    <cellStyle name="差_4-15" xfId="377"/>
    <cellStyle name="差_4-20" xfId="378"/>
    <cellStyle name="差_4-21" xfId="379"/>
    <cellStyle name="差_4-22" xfId="380"/>
    <cellStyle name="差_4-23" xfId="381"/>
    <cellStyle name="差_4-24" xfId="382"/>
    <cellStyle name="差_4-29" xfId="383"/>
    <cellStyle name="差_4-30" xfId="384"/>
    <cellStyle name="差_4-31" xfId="385"/>
    <cellStyle name="差_4-5" xfId="386"/>
    <cellStyle name="差_4-8" xfId="387"/>
    <cellStyle name="差_4-9" xfId="388"/>
    <cellStyle name="差_4-农村义教“营养改善计划”" xfId="389"/>
    <cellStyle name="差_5 2017年省对市（州）税收返还和转移支付预算分地区情况表（全国重点寺观教堂维修经费业生中央财政补助资金）(1)" xfId="390"/>
    <cellStyle name="差_5-农村教师周转房建设" xfId="391"/>
    <cellStyle name="差_5-中央财政统借统还外债项目资金" xfId="392"/>
    <cellStyle name="差_6" xfId="393"/>
    <cellStyle name="差_6-扶持民办教育专项" xfId="394"/>
    <cellStyle name="差_6-省级财政政府与社会资本合作项目综合补助资金" xfId="395"/>
    <cellStyle name="差_7 2017年省对市（州）税收返还和转移支付预算分地区情况表（省级旅游发展资金）(1)" xfId="396"/>
    <cellStyle name="差_7-普惠金融政府和社会资本合作以奖代补资金" xfId="397"/>
    <cellStyle name="差_7-中等职业教育发展专项经费" xfId="398"/>
    <cellStyle name="差_8 2017年省对市（州）税收返还和转移支付预算分地区情况表（民族事业发展资金）(1)" xfId="399"/>
    <cellStyle name="差_9 2017年省对市（州）税收返还和转移支付预算分地区情况表（全省工商行政管理专项经费）(1)" xfId="400"/>
    <cellStyle name="差_Sheet14" xfId="401"/>
    <cellStyle name="差_Sheet14_四川省2017年省对市（州）税收返还和转移支付分地区预算（草案）--社保处" xfId="402"/>
    <cellStyle name="差_Sheet15" xfId="403"/>
    <cellStyle name="差_Sheet15_四川省2017年省对市（州）税收返还和转移支付分地区预算（草案）--社保处" xfId="404"/>
    <cellStyle name="差_Sheet16" xfId="405"/>
    <cellStyle name="差_Sheet16_四川省2017年省对市（州）税收返还和转移支付分地区预算（草案）--社保处" xfId="406"/>
    <cellStyle name="差_Sheet18" xfId="407"/>
    <cellStyle name="差_Sheet18_四川省2017年省对市（州）税收返还和转移支付分地区预算（草案）--社保处" xfId="408"/>
    <cellStyle name="差_Sheet19" xfId="409"/>
    <cellStyle name="差_Sheet19_四川省2017年省对市（州）税收返还和转移支付分地区预算（草案）--社保处" xfId="410"/>
    <cellStyle name="差_Sheet2" xfId="411"/>
    <cellStyle name="差_Sheet20" xfId="412"/>
    <cellStyle name="差_Sheet20_四川省2017年省对市（州）税收返还和转移支付分地区预算（草案）--社保处" xfId="413"/>
    <cellStyle name="差_Sheet22" xfId="414"/>
    <cellStyle name="差_Sheet22_四川省2017年省对市（州）税收返还和转移支付分地区预算（草案）--社保处" xfId="415"/>
    <cellStyle name="差_Sheet25" xfId="416"/>
    <cellStyle name="差_Sheet25_四川省2017年省对市（州）税收返还和转移支付分地区预算（草案）--社保处" xfId="417"/>
    <cellStyle name="差_Sheet26" xfId="418"/>
    <cellStyle name="差_Sheet26_四川省2017年省对市（州）税收返还和转移支付分地区预算（草案）--社保处" xfId="419"/>
    <cellStyle name="差_Sheet27" xfId="420"/>
    <cellStyle name="差_Sheet27_四川省2017年省对市（州）税收返还和转移支付分地区预算（草案）--社保处" xfId="421"/>
    <cellStyle name="差_Sheet29" xfId="422"/>
    <cellStyle name="差_Sheet29_四川省2017年省对市（州）税收返还和转移支付分地区预算（草案）--社保处" xfId="423"/>
    <cellStyle name="差_Sheet32" xfId="424"/>
    <cellStyle name="差_Sheet32_四川省2017年省对市（州）税收返还和转移支付分地区预算（草案）--社保处" xfId="425"/>
    <cellStyle name="差_Sheet33" xfId="426"/>
    <cellStyle name="差_Sheet33_四川省2017年省对市（州）税收返还和转移支付分地区预算（草案）--社保处" xfId="427"/>
    <cellStyle name="差_Sheet7" xfId="428"/>
    <cellStyle name="差_博物馆纪念馆逐步免费开放补助资金" xfId="429"/>
    <cellStyle name="差_促进扩大信贷增量" xfId="430"/>
    <cellStyle name="差_促进扩大信贷增量 2" xfId="431"/>
    <cellStyle name="差_促进扩大信贷增量 2 2" xfId="432"/>
    <cellStyle name="差_促进扩大信贷增量 2 2_2017年省对市(州)税收返还和转移支付预算" xfId="433"/>
    <cellStyle name="差_促进扩大信贷增量 2 2_四川省2017年省对市（州）税收返还和转移支付分地区预算（草案）--社保处" xfId="434"/>
    <cellStyle name="差_促进扩大信贷增量 2 3" xfId="435"/>
    <cellStyle name="差_促进扩大信贷增量 2_2017年省对市(州)税收返还和转移支付预算" xfId="436"/>
    <cellStyle name="差_促进扩大信贷增量 2_四川省2017年省对市（州）税收返还和转移支付分地区预算（草案）--社保处" xfId="437"/>
    <cellStyle name="差_促进扩大信贷增量 3" xfId="438"/>
    <cellStyle name="差_促进扩大信贷增量 3_2017年省对市(州)税收返还和转移支付预算" xfId="439"/>
    <cellStyle name="差_促进扩大信贷增量 3_四川省2017年省对市（州）税收返还和转移支付分地区预算（草案）--社保处" xfId="440"/>
    <cellStyle name="差_促进扩大信贷增量 4" xfId="441"/>
    <cellStyle name="差_促进扩大信贷增量_2017年省对市(州)税收返还和转移支付预算" xfId="442"/>
    <cellStyle name="差_促进扩大信贷增量_四川省2017年省对市（州）税收返还和转移支付分地区预算（草案）--社保处" xfId="443"/>
    <cellStyle name="差_地方纪检监察机关办案补助专项资金" xfId="444"/>
    <cellStyle name="差_地方纪检监察机关办案补助专项资金_四川省2017年省对市（州）税收返还和转移支付分地区预算（草案）--社保处" xfId="445"/>
    <cellStyle name="差_公共文化服务体系建设" xfId="446"/>
    <cellStyle name="差_国家级非物质文化遗产保护专项资金" xfId="447"/>
    <cellStyle name="差_国家文物保护专项资金" xfId="448"/>
    <cellStyle name="差_汇总" xfId="449"/>
    <cellStyle name="差_汇总 2" xfId="450"/>
    <cellStyle name="差_汇总 2 2" xfId="451"/>
    <cellStyle name="差_汇总 2 2_2017年省对市(州)税收返还和转移支付预算" xfId="452"/>
    <cellStyle name="差_汇总 2 2_四川省2017年省对市（州）税收返还和转移支付分地区预算（草案）--社保处" xfId="453"/>
    <cellStyle name="差_汇总 2 3" xfId="454"/>
    <cellStyle name="差_汇总 2_2017年省对市(州)税收返还和转移支付预算" xfId="455"/>
    <cellStyle name="差_汇总 2_四川省2017年省对市（州）税收返还和转移支付分地区预算（草案）--社保处" xfId="456"/>
    <cellStyle name="差_汇总 3" xfId="457"/>
    <cellStyle name="差_汇总 3_2017年省对市(州)税收返还和转移支付预算" xfId="458"/>
    <cellStyle name="差_汇总 3_四川省2017年省对市（州）税收返还和转移支付分地区预算（草案）--社保处" xfId="459"/>
    <cellStyle name="差_汇总 4" xfId="460"/>
    <cellStyle name="差_汇总_1" xfId="461"/>
    <cellStyle name="差_汇总_1 2" xfId="462"/>
    <cellStyle name="差_汇总_1 2 2" xfId="463"/>
    <cellStyle name="差_汇总_1 2 2_2017年省对市(州)税收返还和转移支付预算" xfId="464"/>
    <cellStyle name="差_汇总_1 2 3" xfId="465"/>
    <cellStyle name="差_汇总_1 2_2017年省对市(州)税收返还和转移支付预算" xfId="466"/>
    <cellStyle name="差_汇总_1 3" xfId="467"/>
    <cellStyle name="差_汇总_1 3_2017年省对市(州)税收返还和转移支付预算" xfId="468"/>
    <cellStyle name="差_汇总_2" xfId="469"/>
    <cellStyle name="差_汇总_2 2" xfId="470"/>
    <cellStyle name="差_汇总_2 2 2" xfId="471"/>
    <cellStyle name="差_汇总_2 2 2_2017年省对市(州)税收返还和转移支付预算" xfId="472"/>
    <cellStyle name="差_汇总_2 2 2_四川省2017年省对市（州）税收返还和转移支付分地区预算（草案）--社保处" xfId="473"/>
    <cellStyle name="差_汇总_2 2 3" xfId="474"/>
    <cellStyle name="差_汇总_2 2_2017年省对市(州)税收返还和转移支付预算" xfId="475"/>
    <cellStyle name="差_汇总_2 2_四川省2017年省对市（州）税收返还和转移支付分地区预算（草案）--社保处" xfId="476"/>
    <cellStyle name="差_汇总_2 3" xfId="477"/>
    <cellStyle name="差_汇总_2 3_2017年省对市(州)税收返还和转移支付预算" xfId="478"/>
    <cellStyle name="差_汇总_2 3_四川省2017年省对市（州）税收返还和转移支付分地区预算（草案）--社保处" xfId="479"/>
    <cellStyle name="差_汇总_2_四川省2017年省对市（州）税收返还和转移支付分地区预算（草案）--社保处" xfId="480"/>
    <cellStyle name="差_汇总_2017年省对市(州)税收返还和转移支付预算" xfId="481"/>
    <cellStyle name="差_汇总_四川省2017年省对市（州）税收返还和转移支付分地区预算（草案）--社保处" xfId="482"/>
    <cellStyle name="差_科技口6-30-35" xfId="483"/>
    <cellStyle name="差_美术馆公共图书馆文化馆（站）免费开放专项资金" xfId="484"/>
    <cellStyle name="差_其他工程费用计费" xfId="485"/>
    <cellStyle name="差_其他工程费用计费_四川省2017年省对市（州）税收返还和转移支付分地区预算（草案）--社保处" xfId="486"/>
    <cellStyle name="差_少数民族文化事业发展专项资金" xfId="487"/>
    <cellStyle name="差_省级科技计划项目专项资金" xfId="488"/>
    <cellStyle name="差_省级体育专项资金" xfId="489"/>
    <cellStyle name="差_省级文化发展专项资金" xfId="490"/>
    <cellStyle name="差_省级文物保护专项资金" xfId="491"/>
    <cellStyle name="差_四川省2017年省对市（州）税收返还和转移支付分地区预算（草案）--教科文处" xfId="493"/>
    <cellStyle name="差_四川省2017年省对市（州）税收返还和转移支付分地区预算（草案）--社保处" xfId="494"/>
    <cellStyle name="差_四川省2017年省对市（州）税收返还和转移支付分地区预算（草案）--行政政法处" xfId="492"/>
    <cellStyle name="差_四川省2017年省对市（州）税收返还和转移支付分地区预算（草案）--债务金融处" xfId="495"/>
    <cellStyle name="差_体育场馆免费低收费开放补助资金" xfId="496"/>
    <cellStyle name="差_文化产业发展专项资金" xfId="497"/>
    <cellStyle name="差_宣传文化事业发展专项资金" xfId="498"/>
    <cellStyle name="差_债券贴息计算器" xfId="499"/>
    <cellStyle name="差_债券贴息计算器_四川省2017年省对市（州）税收返还和转移支付分地区预算（草案）--社保处" xfId="500"/>
    <cellStyle name="常规" xfId="0" builtinId="0"/>
    <cellStyle name="常规 10" xfId="501"/>
    <cellStyle name="常规 10 2" xfId="502"/>
    <cellStyle name="常规 10 2 2" xfId="503"/>
    <cellStyle name="常规 10 2 2 2" xfId="504"/>
    <cellStyle name="常规 10 2 2 3" xfId="505"/>
    <cellStyle name="常规 10 2 2_2017年省对市(州)税收返还和转移支付预算" xfId="506"/>
    <cellStyle name="常规 10 2 3" xfId="507"/>
    <cellStyle name="常规 10 2 4" xfId="508"/>
    <cellStyle name="常规 10 2_2017年省对市(州)税收返还和转移支付预算" xfId="509"/>
    <cellStyle name="常规 10 3" xfId="510"/>
    <cellStyle name="常规 10 3 2" xfId="511"/>
    <cellStyle name="常规 10 3_123" xfId="512"/>
    <cellStyle name="常规 10 4" xfId="513"/>
    <cellStyle name="常规 10 4 2" xfId="514"/>
    <cellStyle name="常规 10 4 3" xfId="3"/>
    <cellStyle name="常规 10 4 3 2" xfId="1019"/>
    <cellStyle name="常规 10_123" xfId="515"/>
    <cellStyle name="常规 11" xfId="516"/>
    <cellStyle name="常规 11 2" xfId="517"/>
    <cellStyle name="常规 11 2 2" xfId="518"/>
    <cellStyle name="常规 11 2 3" xfId="519"/>
    <cellStyle name="常规 11 2_2017年省对市(州)税收返还和转移支付预算" xfId="520"/>
    <cellStyle name="常规 11 3" xfId="521"/>
    <cellStyle name="常规 12" xfId="522"/>
    <cellStyle name="常规 12 2" xfId="523"/>
    <cellStyle name="常规 12 3" xfId="524"/>
    <cellStyle name="常规 12_123" xfId="525"/>
    <cellStyle name="常规 13" xfId="526"/>
    <cellStyle name="常规 13 2" xfId="527"/>
    <cellStyle name="常规 13_四川省2017年省对市（州）税收返还和转移支付分地区预算（草案）--社保处" xfId="528"/>
    <cellStyle name="常规 14" xfId="529"/>
    <cellStyle name="常规 14 2" xfId="530"/>
    <cellStyle name="常规 15" xfId="531"/>
    <cellStyle name="常规 15 2" xfId="532"/>
    <cellStyle name="常规 15 4" xfId="533"/>
    <cellStyle name="常规 16" xfId="534"/>
    <cellStyle name="常规 16 2" xfId="535"/>
    <cellStyle name="常规 17" xfId="536"/>
    <cellStyle name="常规 17 2" xfId="537"/>
    <cellStyle name="常规 17 2 2" xfId="538"/>
    <cellStyle name="常规 17 2_2016年四川省省级一般公共预算支出执行情况表" xfId="539"/>
    <cellStyle name="常规 17 3" xfId="540"/>
    <cellStyle name="常规 17 4" xfId="541"/>
    <cellStyle name="常规 17 4 2" xfId="542"/>
    <cellStyle name="常规 17 4_2016年四川省省级一般公共预算支出执行情况表" xfId="543"/>
    <cellStyle name="常规 17_2016年四川省省级一般公共预算支出执行情况表" xfId="544"/>
    <cellStyle name="常规 18" xfId="545"/>
    <cellStyle name="常规 18 2" xfId="546"/>
    <cellStyle name="常规 19" xfId="547"/>
    <cellStyle name="常规 19 2" xfId="548"/>
    <cellStyle name="常规 2" xfId="549"/>
    <cellStyle name="常规 2 2" xfId="550"/>
    <cellStyle name="常规 2 2 2" xfId="551"/>
    <cellStyle name="常规 2 2 2 2" xfId="552"/>
    <cellStyle name="常规 2 2 2 3" xfId="553"/>
    <cellStyle name="常规 2 2 2_2017年省对市(州)税收返还和转移支付预算" xfId="554"/>
    <cellStyle name="常规 2 2 3" xfId="555"/>
    <cellStyle name="常规 2 2 4" xfId="556"/>
    <cellStyle name="常规 2 2_2017年省对市(州)税收返还和转移支付预算" xfId="557"/>
    <cellStyle name="常规 2 3" xfId="558"/>
    <cellStyle name="常规 2 3 2" xfId="559"/>
    <cellStyle name="常规 2 3 2 2" xfId="560"/>
    <cellStyle name="常规 2 3 2 3" xfId="561"/>
    <cellStyle name="常规 2 3 2_2017年省对市(州)税收返还和转移支付预算" xfId="562"/>
    <cellStyle name="常规 2 3 3" xfId="563"/>
    <cellStyle name="常规 2 3 4" xfId="564"/>
    <cellStyle name="常规 2 3 5" xfId="565"/>
    <cellStyle name="常规 2 3_2017年省对市(州)税收返还和转移支付预算" xfId="566"/>
    <cellStyle name="常规 2 4" xfId="567"/>
    <cellStyle name="常规 2 4 2" xfId="568"/>
    <cellStyle name="常规 2 4 2 2" xfId="1022"/>
    <cellStyle name="常规 2 5" xfId="569"/>
    <cellStyle name="常规 2 5 2" xfId="570"/>
    <cellStyle name="常规 2 5 3" xfId="571"/>
    <cellStyle name="常规 2 5_2017年省对市(州)税收返还和转移支付预算" xfId="572"/>
    <cellStyle name="常规 2 6" xfId="573"/>
    <cellStyle name="常规 2_%84表2：2016-2018年省级部门三年滚动规划报表" xfId="574"/>
    <cellStyle name="常规 20" xfId="575"/>
    <cellStyle name="常规 20 2" xfId="576"/>
    <cellStyle name="常规 20 2 2" xfId="577"/>
    <cellStyle name="常规 20 2_2016年社保基金收支执行及2017年预算草案表" xfId="578"/>
    <cellStyle name="常规 20 3" xfId="579"/>
    <cellStyle name="常规 20 4" xfId="1021"/>
    <cellStyle name="常规 20_2015年全省及省级财政收支执行及2016年预算草案表（20160120）企业处修改" xfId="580"/>
    <cellStyle name="常规 21" xfId="6"/>
    <cellStyle name="常规 21 2" xfId="581"/>
    <cellStyle name="常规 21 2 2" xfId="582"/>
    <cellStyle name="常规 21 3" xfId="583"/>
    <cellStyle name="常规 22" xfId="584"/>
    <cellStyle name="常规 22 2" xfId="585"/>
    <cellStyle name="常规 23" xfId="586"/>
    <cellStyle name="常规 24" xfId="587"/>
    <cellStyle name="常规 24 2" xfId="588"/>
    <cellStyle name="常规 25" xfId="589"/>
    <cellStyle name="常规 25 2" xfId="1"/>
    <cellStyle name="常规 25 2 2" xfId="590"/>
    <cellStyle name="常规 25 2_2016年社保基金收支执行及2017年预算草案表" xfId="591"/>
    <cellStyle name="常规 26" xfId="592"/>
    <cellStyle name="常规 26 2" xfId="593"/>
    <cellStyle name="常规 26 2 2" xfId="5"/>
    <cellStyle name="常规 26 2 2 2" xfId="1024"/>
    <cellStyle name="常规 26_2016年社保基金收支执行及2017年预算草案表" xfId="594"/>
    <cellStyle name="常规 27" xfId="595"/>
    <cellStyle name="常规 27 2" xfId="596"/>
    <cellStyle name="常规 27 2 2" xfId="597"/>
    <cellStyle name="常规 27 2_2016年四川省省级一般公共预算支出执行情况表" xfId="598"/>
    <cellStyle name="常规 27 3" xfId="599"/>
    <cellStyle name="常规 27_2016年四川省省级一般公共预算支出执行情况表" xfId="600"/>
    <cellStyle name="常规 28" xfId="601"/>
    <cellStyle name="常规 28 2" xfId="602"/>
    <cellStyle name="常规 28 2 2" xfId="603"/>
    <cellStyle name="常规 28_2016年社保基金收支执行及2017年预算草案表" xfId="604"/>
    <cellStyle name="常规 29" xfId="605"/>
    <cellStyle name="常规 3" xfId="606"/>
    <cellStyle name="常规 3 2" xfId="607"/>
    <cellStyle name="常规 3 2 2" xfId="608"/>
    <cellStyle name="常规 3 2 2 2" xfId="609"/>
    <cellStyle name="常规 3 2 2 3" xfId="610"/>
    <cellStyle name="常规 3 2 2_2017年省对市(州)税收返还和转移支付预算" xfId="611"/>
    <cellStyle name="常规 3 2 3" xfId="612"/>
    <cellStyle name="常规 3 2 3 2" xfId="613"/>
    <cellStyle name="常规 3 2 4" xfId="614"/>
    <cellStyle name="常规 3 2_2016年四川省省级一般公共预算支出执行情况表" xfId="615"/>
    <cellStyle name="常规 3 3" xfId="616"/>
    <cellStyle name="常规 3 3 2" xfId="617"/>
    <cellStyle name="常规 3 3 3" xfId="618"/>
    <cellStyle name="常规 3 3_2017年省对市(州)税收返还和转移支付预算" xfId="619"/>
    <cellStyle name="常规 3 4" xfId="620"/>
    <cellStyle name="常规 3_15-省级防震减灾分情况" xfId="621"/>
    <cellStyle name="常规 30" xfId="622"/>
    <cellStyle name="常规 30 2" xfId="623"/>
    <cellStyle name="常规 30 2 2" xfId="624"/>
    <cellStyle name="常规 30 2_2016年四川省省级一般公共预算支出执行情况表" xfId="625"/>
    <cellStyle name="常规 30 3" xfId="626"/>
    <cellStyle name="常规 30_2016年四川省省级一般公共预算支出执行情况表" xfId="627"/>
    <cellStyle name="常规 31" xfId="628"/>
    <cellStyle name="常规 31 2" xfId="629"/>
    <cellStyle name="常规 31_2016年社保基金收支执行及2017年预算草案表" xfId="630"/>
    <cellStyle name="常规 32" xfId="631"/>
    <cellStyle name="常规 33" xfId="632"/>
    <cellStyle name="常规 34" xfId="633"/>
    <cellStyle name="常规 35" xfId="1026"/>
    <cellStyle name="常规 4" xfId="634"/>
    <cellStyle name="常规 4 2" xfId="635"/>
    <cellStyle name="常规 4 2 2" xfId="636"/>
    <cellStyle name="常规 4 2_123" xfId="637"/>
    <cellStyle name="常规 4 3" xfId="638"/>
    <cellStyle name="常规 4_123" xfId="639"/>
    <cellStyle name="常规 47" xfId="640"/>
    <cellStyle name="常规 47 2" xfId="641"/>
    <cellStyle name="常规 47 2 2" xfId="642"/>
    <cellStyle name="常规 47 2 2 2" xfId="643"/>
    <cellStyle name="常规 47 2 3" xfId="644"/>
    <cellStyle name="常规 47 3" xfId="645"/>
    <cellStyle name="常规 47 4" xfId="646"/>
    <cellStyle name="常规 47 4 2" xfId="647"/>
    <cellStyle name="常规 47 4 2 2" xfId="1023"/>
    <cellStyle name="常规 48" xfId="2"/>
    <cellStyle name="常规 48 2" xfId="648"/>
    <cellStyle name="常规 48 2 2" xfId="649"/>
    <cellStyle name="常规 48 3" xfId="650"/>
    <cellStyle name="常规 5" xfId="651"/>
    <cellStyle name="常规 5 2" xfId="652"/>
    <cellStyle name="常规 5 2 2" xfId="653"/>
    <cellStyle name="常规 5 2 3" xfId="654"/>
    <cellStyle name="常规 5 2_2017年省对市(州)税收返还和转移支付预算" xfId="655"/>
    <cellStyle name="常规 5 3" xfId="656"/>
    <cellStyle name="常规 5 4" xfId="657"/>
    <cellStyle name="常规 5_2017年省对市(州)税收返还和转移支付预算" xfId="658"/>
    <cellStyle name="常规 6" xfId="659"/>
    <cellStyle name="常规 6 2" xfId="660"/>
    <cellStyle name="常规 6 2 2" xfId="661"/>
    <cellStyle name="常规 6 2 2 2" xfId="662"/>
    <cellStyle name="常规 6 2 2 3" xfId="663"/>
    <cellStyle name="常规 6 2 2_2017年省对市(州)税收返还和转移支付预算" xfId="664"/>
    <cellStyle name="常规 6 2 3" xfId="665"/>
    <cellStyle name="常规 6 2 4" xfId="666"/>
    <cellStyle name="常规 6 2_2017年省对市(州)税收返还和转移支付预算" xfId="667"/>
    <cellStyle name="常规 6 3" xfId="668"/>
    <cellStyle name="常规 6 3 2" xfId="669"/>
    <cellStyle name="常规 6 3_123" xfId="670"/>
    <cellStyle name="常规 6 4" xfId="671"/>
    <cellStyle name="常规 6_123" xfId="672"/>
    <cellStyle name="常规 7" xfId="673"/>
    <cellStyle name="常规 7 2" xfId="674"/>
    <cellStyle name="常规 7 2 2" xfId="675"/>
    <cellStyle name="常规 7 2 3" xfId="676"/>
    <cellStyle name="常规 7 2_2017年省对市(州)税收返还和转移支付预算" xfId="677"/>
    <cellStyle name="常规 7 3" xfId="678"/>
    <cellStyle name="常规 7_四川省2017年省对市（州）税收返还和转移支付分地区预算（草案）--社保处" xfId="679"/>
    <cellStyle name="常规 8" xfId="680"/>
    <cellStyle name="常规 8 2" xfId="681"/>
    <cellStyle name="常规 9" xfId="682"/>
    <cellStyle name="常规 9 2" xfId="683"/>
    <cellStyle name="常规 9 2 2" xfId="684"/>
    <cellStyle name="常规 9 2_123" xfId="685"/>
    <cellStyle name="常规 9 3" xfId="686"/>
    <cellStyle name="常规 9_123" xfId="687"/>
    <cellStyle name="常规_(陈诚修改稿)2006年全省及省级财政决算及07年预算执行情况表(A4 留底自用)" xfId="4"/>
    <cellStyle name="常规_(陈诚修改稿)2006年全省及省级财政决算及07年预算执行情况表(A4 留底自用) 2" xfId="1018"/>
    <cellStyle name="常规_(陈诚修改稿)2006年全省及省级财政决算及07年预算执行情况表(A4 留底自用) 2 2" xfId="1034"/>
    <cellStyle name="常规_2001年预算：预算收入及财力（12月21日上午定案表）" xfId="688"/>
    <cellStyle name="常规_200704(第一稿）" xfId="1032"/>
    <cellStyle name="常规_2014年全省及省级财政收支执行及2015年预算草案表（20150123，自用稿）" xfId="1030"/>
    <cellStyle name="常规_2014年全省及省级财政收支执行及2015年预算草案表（20150123，自用稿） 2" xfId="1035"/>
    <cellStyle name="常规_2015年全省及省级财政收支执行及2016年预算草案表（20160120）企业处修改" xfId="1028"/>
    <cellStyle name="常规_2015年全省及省级财政收支执行及2016年预算草案表（20160120）企业处修改 2" xfId="1036"/>
    <cellStyle name="常规_Sheet42" xfId="1033"/>
    <cellStyle name="常规_国有资本经营预算表样 2 2" xfId="1027"/>
    <cellStyle name="常规_国资决算以及执行情况0712 2 2" xfId="1029"/>
    <cellStyle name="常规_社保基金预算报人大建议表样" xfId="1025"/>
    <cellStyle name="常规_省级科预算草案表1.14 2" xfId="1020"/>
    <cellStyle name="好 2" xfId="689"/>
    <cellStyle name="好 2 2" xfId="690"/>
    <cellStyle name="好 2 2 2" xfId="691"/>
    <cellStyle name="好 2 2 3" xfId="692"/>
    <cellStyle name="好 2 2_2017年省对市(州)税收返还和转移支付预算" xfId="693"/>
    <cellStyle name="好 2 3" xfId="694"/>
    <cellStyle name="好 2_四川省2017年省对市（州）税收返还和转移支付分地区预算（草案）--社保处" xfId="695"/>
    <cellStyle name="好_%84表2：2016-2018年省级部门三年滚动规划报表" xfId="696"/>
    <cellStyle name="好_“三区”文化人才专项资金" xfId="697"/>
    <cellStyle name="好_1 2017年省对市（州）税收返还和转移支付预算分地区情况表（华侨事务补助）(1)" xfId="698"/>
    <cellStyle name="好_10 2017年省对市（州）税收返还和转移支付预算分地区情况表（寺观教堂维修补助资金）(1)" xfId="699"/>
    <cellStyle name="好_10-扶持民族地区教育发展" xfId="700"/>
    <cellStyle name="好_11 2017年省对市（州）税收返还和转移支付预算分地区情况表（基层行政单位救灾专项资金）(1)" xfId="701"/>
    <cellStyle name="好_1-12" xfId="702"/>
    <cellStyle name="好_1-12_四川省2017年省对市（州）税收返还和转移支付分地区预算（草案）--社保处" xfId="703"/>
    <cellStyle name="好_12 2017年省对市（州）税收返还和转移支付预算分地区情况表（民族地区春节慰问经费）(1)" xfId="704"/>
    <cellStyle name="好_123" xfId="705"/>
    <cellStyle name="好_13 2017年省对市（州）税收返还和转移支付预算分地区情况表（审计能力提升专项经费）(1)" xfId="706"/>
    <cellStyle name="好_14 2017年省对市（州）税收返还和转移支付预算分地区情况表（支持基层政权建设补助资金）(1)" xfId="707"/>
    <cellStyle name="好_15-省级防震减灾分情况" xfId="708"/>
    <cellStyle name="好_18 2017年省对市（州）税收返还和转移支付预算分地区情况表（全省法院系统业务经费）(1)" xfId="709"/>
    <cellStyle name="好_19 征兵经费" xfId="710"/>
    <cellStyle name="好_1-学前教育发展专项资金" xfId="711"/>
    <cellStyle name="好_1-政策性保险财政补助资金" xfId="712"/>
    <cellStyle name="好_2" xfId="713"/>
    <cellStyle name="好_2 政法转移支付" xfId="714"/>
    <cellStyle name="好_20 国防动员专项经费" xfId="715"/>
    <cellStyle name="好_2015财金互动汇总（加人行、补成都）" xfId="716"/>
    <cellStyle name="好_2015财金互动汇总（加人行、补成都） 2" xfId="717"/>
    <cellStyle name="好_2015财金互动汇总（加人行、补成都） 2 2" xfId="718"/>
    <cellStyle name="好_2015财金互动汇总（加人行、补成都） 2 2_2017年省对市(州)税收返还和转移支付预算" xfId="719"/>
    <cellStyle name="好_2015财金互动汇总（加人行、补成都） 2 3" xfId="720"/>
    <cellStyle name="好_2015财金互动汇总（加人行、补成都） 2_2017年省对市(州)税收返还和转移支付预算" xfId="721"/>
    <cellStyle name="好_2015财金互动汇总（加人行、补成都） 3" xfId="722"/>
    <cellStyle name="好_2015财金互动汇总（加人行、补成都） 3_2017年省对市(州)税收返还和转移支付预算" xfId="723"/>
    <cellStyle name="好_2015财金互动汇总（加人行、补成都） 4" xfId="724"/>
    <cellStyle name="好_2015财金互动汇总（加人行、补成都）_2017年省对市(州)税收返还和转移支付预算" xfId="725"/>
    <cellStyle name="好_2015直接融资汇总表" xfId="726"/>
    <cellStyle name="好_2015直接融资汇总表 2" xfId="727"/>
    <cellStyle name="好_2015直接融资汇总表 2 2" xfId="728"/>
    <cellStyle name="好_2015直接融资汇总表 2 2_2017年省对市(州)税收返还和转移支付预算" xfId="729"/>
    <cellStyle name="好_2015直接融资汇总表 2 3" xfId="730"/>
    <cellStyle name="好_2015直接融资汇总表 2_2017年省对市(州)税收返还和转移支付预算" xfId="731"/>
    <cellStyle name="好_2015直接融资汇总表 3" xfId="732"/>
    <cellStyle name="好_2015直接融资汇总表 3_2017年省对市(州)税收返还和转移支付预算" xfId="733"/>
    <cellStyle name="好_2015直接融资汇总表 4" xfId="734"/>
    <cellStyle name="好_2015直接融资汇总表_2017年省对市(州)税收返还和转移支付预算" xfId="735"/>
    <cellStyle name="好_2016年四川省省级一般公共预算支出执行情况表" xfId="736"/>
    <cellStyle name="好_2017年省对市(州)税收返还和转移支付预算" xfId="737"/>
    <cellStyle name="好_2017年省对市（州）税收返还和转移支付预算分地区情况表（华侨事务补助）(1)" xfId="738"/>
    <cellStyle name="好_2017年省对市（州）税收返还和转移支付预算分地区情况表（华侨事务补助）(1)_四川省2017年省对市（州）税收返还和转移支付分地区预算（草案）--社保处" xfId="739"/>
    <cellStyle name="好_21 禁毒补助经费" xfId="740"/>
    <cellStyle name="好_22 2017年省对市（州）税收返还和转移支付预算分地区情况表（交警业务经费）(1)" xfId="741"/>
    <cellStyle name="好_23 铁路护路专项经费" xfId="742"/>
    <cellStyle name="好_24 维稳经费" xfId="743"/>
    <cellStyle name="好_2-45" xfId="744"/>
    <cellStyle name="好_2-45_四川省2017年省对市（州）税收返还和转移支付分地区预算（草案）--社保处" xfId="745"/>
    <cellStyle name="好_2-46" xfId="746"/>
    <cellStyle name="好_2-46_四川省2017年省对市（州）税收返还和转移支付分地区预算（草案）--社保处" xfId="747"/>
    <cellStyle name="好_25 消防部队大型装备建设补助经费" xfId="748"/>
    <cellStyle name="好_2-50" xfId="749"/>
    <cellStyle name="好_2-50_四川省2017年省对市（州）税收返还和转移支付分地区预算（草案）--社保处" xfId="750"/>
    <cellStyle name="好_2-52" xfId="751"/>
    <cellStyle name="好_2-52_四川省2017年省对市（州）税收返还和转移支付分地区预算（草案）--社保处" xfId="752"/>
    <cellStyle name="好_2-55" xfId="753"/>
    <cellStyle name="好_2-55_四川省2017年省对市（州）税收返还和转移支付分地区预算（草案）--社保处" xfId="754"/>
    <cellStyle name="好_2-58" xfId="755"/>
    <cellStyle name="好_2-58_四川省2017年省对市（州）税收返还和转移支付分地区预算（草案）--社保处" xfId="756"/>
    <cellStyle name="好_2-59" xfId="757"/>
    <cellStyle name="好_2-59_四川省2017年省对市（州）税收返还和转移支付分地区预算（草案）--社保处" xfId="758"/>
    <cellStyle name="好_26 地方纪检监察机关办案补助专项资金" xfId="759"/>
    <cellStyle name="好_2-60" xfId="760"/>
    <cellStyle name="好_2-60_四川省2017年省对市（州）税收返还和转移支付分地区预算（草案）--社保处" xfId="761"/>
    <cellStyle name="好_2-62" xfId="762"/>
    <cellStyle name="好_2-62_四川省2017年省对市（州）税收返还和转移支付分地区预算（草案）--社保处" xfId="763"/>
    <cellStyle name="好_2-65" xfId="764"/>
    <cellStyle name="好_2-65_四川省2017年省对市（州）税收返还和转移支付分地区预算（草案）--社保处" xfId="765"/>
    <cellStyle name="好_2-67" xfId="766"/>
    <cellStyle name="好_2-67_四川省2017年省对市（州）税收返还和转移支付分地区预算（草案）--社保处" xfId="767"/>
    <cellStyle name="好_27 妇女儿童事业发展专项资金" xfId="768"/>
    <cellStyle name="好_28 基层干训机构建设补助专项资金" xfId="769"/>
    <cellStyle name="好_2-财金互动" xfId="770"/>
    <cellStyle name="好_2-义务教育经费保障机制改革" xfId="771"/>
    <cellStyle name="好_3 2017年省对市（州）税收返还和转移支付预算分地区情况表（到村任职）" xfId="772"/>
    <cellStyle name="好_3-创业担保贷款贴息及奖补" xfId="773"/>
    <cellStyle name="好_3-义务教育均衡发展专项" xfId="774"/>
    <cellStyle name="好_4" xfId="775"/>
    <cellStyle name="好_4-11" xfId="776"/>
    <cellStyle name="好_4-12" xfId="777"/>
    <cellStyle name="好_4-14" xfId="778"/>
    <cellStyle name="好_4-15" xfId="779"/>
    <cellStyle name="好_4-20" xfId="780"/>
    <cellStyle name="好_4-21" xfId="781"/>
    <cellStyle name="好_4-22" xfId="782"/>
    <cellStyle name="好_4-23" xfId="783"/>
    <cellStyle name="好_4-24" xfId="784"/>
    <cellStyle name="好_4-29" xfId="785"/>
    <cellStyle name="好_4-30" xfId="786"/>
    <cellStyle name="好_4-31" xfId="787"/>
    <cellStyle name="好_4-5" xfId="788"/>
    <cellStyle name="好_4-8" xfId="789"/>
    <cellStyle name="好_4-9" xfId="790"/>
    <cellStyle name="好_4-农村义教“营养改善计划”" xfId="791"/>
    <cellStyle name="好_5 2017年省对市（州）税收返还和转移支付预算分地区情况表（全国重点寺观教堂维修经费业生中央财政补助资金）(1)" xfId="792"/>
    <cellStyle name="好_5-农村教师周转房建设" xfId="793"/>
    <cellStyle name="好_5-中央财政统借统还外债项目资金" xfId="794"/>
    <cellStyle name="好_6" xfId="795"/>
    <cellStyle name="好_6-扶持民办教育专项" xfId="796"/>
    <cellStyle name="好_6-省级财政政府与社会资本合作项目综合补助资金" xfId="797"/>
    <cellStyle name="好_7 2017年省对市（州）税收返还和转移支付预算分地区情况表（省级旅游发展资金）(1)" xfId="798"/>
    <cellStyle name="好_7-普惠金融政府和社会资本合作以奖代补资金" xfId="799"/>
    <cellStyle name="好_7-中等职业教育发展专项经费" xfId="800"/>
    <cellStyle name="好_8 2017年省对市（州）税收返还和转移支付预算分地区情况表（民族事业发展资金）(1)" xfId="801"/>
    <cellStyle name="好_9 2017年省对市（州）税收返还和转移支付预算分地区情况表（全省工商行政管理专项经费）(1)" xfId="802"/>
    <cellStyle name="好_Sheet14" xfId="803"/>
    <cellStyle name="好_Sheet14_四川省2017年省对市（州）税收返还和转移支付分地区预算（草案）--社保处" xfId="804"/>
    <cellStyle name="好_Sheet15" xfId="805"/>
    <cellStyle name="好_Sheet15_四川省2017年省对市（州）税收返还和转移支付分地区预算（草案）--社保处" xfId="806"/>
    <cellStyle name="好_Sheet16" xfId="807"/>
    <cellStyle name="好_Sheet16_四川省2017年省对市（州）税收返还和转移支付分地区预算（草案）--社保处" xfId="808"/>
    <cellStyle name="好_Sheet18" xfId="809"/>
    <cellStyle name="好_Sheet18_四川省2017年省对市（州）税收返还和转移支付分地区预算（草案）--社保处" xfId="810"/>
    <cellStyle name="好_Sheet19" xfId="811"/>
    <cellStyle name="好_Sheet19_四川省2017年省对市（州）税收返还和转移支付分地区预算（草案）--社保处" xfId="812"/>
    <cellStyle name="好_Sheet2" xfId="813"/>
    <cellStyle name="好_Sheet20" xfId="814"/>
    <cellStyle name="好_Sheet20_四川省2017年省对市（州）税收返还和转移支付分地区预算（草案）--社保处" xfId="815"/>
    <cellStyle name="好_Sheet22" xfId="816"/>
    <cellStyle name="好_Sheet22_四川省2017年省对市（州）税收返还和转移支付分地区预算（草案）--社保处" xfId="817"/>
    <cellStyle name="好_Sheet25" xfId="818"/>
    <cellStyle name="好_Sheet25_四川省2017年省对市（州）税收返还和转移支付分地区预算（草案）--社保处" xfId="819"/>
    <cellStyle name="好_Sheet26" xfId="820"/>
    <cellStyle name="好_Sheet26_四川省2017年省对市（州）税收返还和转移支付分地区预算（草案）--社保处" xfId="821"/>
    <cellStyle name="好_Sheet27" xfId="822"/>
    <cellStyle name="好_Sheet27_四川省2017年省对市（州）税收返还和转移支付分地区预算（草案）--社保处" xfId="823"/>
    <cellStyle name="好_Sheet29" xfId="824"/>
    <cellStyle name="好_Sheet29_四川省2017年省对市（州）税收返还和转移支付分地区预算（草案）--社保处" xfId="825"/>
    <cellStyle name="好_Sheet32" xfId="826"/>
    <cellStyle name="好_Sheet32_四川省2017年省对市（州）税收返还和转移支付分地区预算（草案）--社保处" xfId="827"/>
    <cellStyle name="好_Sheet33" xfId="828"/>
    <cellStyle name="好_Sheet33_四川省2017年省对市（州）税收返还和转移支付分地区预算（草案）--社保处" xfId="829"/>
    <cellStyle name="好_Sheet7" xfId="830"/>
    <cellStyle name="好_博物馆纪念馆逐步免费开放补助资金" xfId="831"/>
    <cellStyle name="好_促进扩大信贷增量" xfId="832"/>
    <cellStyle name="好_促进扩大信贷增量 2" xfId="833"/>
    <cellStyle name="好_促进扩大信贷增量 2 2" xfId="834"/>
    <cellStyle name="好_促进扩大信贷增量 2 2_2017年省对市(州)税收返还和转移支付预算" xfId="835"/>
    <cellStyle name="好_促进扩大信贷增量 2 2_四川省2017年省对市（州）税收返还和转移支付分地区预算（草案）--社保处" xfId="836"/>
    <cellStyle name="好_促进扩大信贷增量 2 3" xfId="837"/>
    <cellStyle name="好_促进扩大信贷增量 2_2017年省对市(州)税收返还和转移支付预算" xfId="838"/>
    <cellStyle name="好_促进扩大信贷增量 2_四川省2017年省对市（州）税收返还和转移支付分地区预算（草案）--社保处" xfId="839"/>
    <cellStyle name="好_促进扩大信贷增量 3" xfId="840"/>
    <cellStyle name="好_促进扩大信贷增量 3_2017年省对市(州)税收返还和转移支付预算" xfId="841"/>
    <cellStyle name="好_促进扩大信贷增量 3_四川省2017年省对市（州）税收返还和转移支付分地区预算（草案）--社保处" xfId="842"/>
    <cellStyle name="好_促进扩大信贷增量 4" xfId="843"/>
    <cellStyle name="好_促进扩大信贷增量_2017年省对市(州)税收返还和转移支付预算" xfId="844"/>
    <cellStyle name="好_促进扩大信贷增量_四川省2017年省对市（州）税收返还和转移支付分地区预算（草案）--社保处" xfId="845"/>
    <cellStyle name="好_地方纪检监察机关办案补助专项资金" xfId="846"/>
    <cellStyle name="好_地方纪检监察机关办案补助专项资金_四川省2017年省对市（州）税收返还和转移支付分地区预算（草案）--社保处" xfId="847"/>
    <cellStyle name="好_公共文化服务体系建设" xfId="848"/>
    <cellStyle name="好_国家级非物质文化遗产保护专项资金" xfId="849"/>
    <cellStyle name="好_国家文物保护专项资金" xfId="850"/>
    <cellStyle name="好_汇总" xfId="851"/>
    <cellStyle name="好_汇总 2" xfId="852"/>
    <cellStyle name="好_汇总 2 2" xfId="853"/>
    <cellStyle name="好_汇总 2 2_2017年省对市(州)税收返还和转移支付预算" xfId="854"/>
    <cellStyle name="好_汇总 2 2_四川省2017年省对市（州）税收返还和转移支付分地区预算（草案）--社保处" xfId="855"/>
    <cellStyle name="好_汇总 2 3" xfId="856"/>
    <cellStyle name="好_汇总 2_2017年省对市(州)税收返还和转移支付预算" xfId="857"/>
    <cellStyle name="好_汇总 2_四川省2017年省对市（州）税收返还和转移支付分地区预算（草案）--社保处" xfId="858"/>
    <cellStyle name="好_汇总 3" xfId="859"/>
    <cellStyle name="好_汇总 3_2017年省对市(州)税收返还和转移支付预算" xfId="860"/>
    <cellStyle name="好_汇总 3_四川省2017年省对市（州）税收返还和转移支付分地区预算（草案）--社保处" xfId="861"/>
    <cellStyle name="好_汇总 4" xfId="862"/>
    <cellStyle name="好_汇总_2017年省对市(州)税收返还和转移支付预算" xfId="863"/>
    <cellStyle name="好_汇总_四川省2017年省对市（州）税收返还和转移支付分地区预算（草案）--社保处" xfId="864"/>
    <cellStyle name="好_科技口6-30-35" xfId="865"/>
    <cellStyle name="好_美术馆公共图书馆文化馆（站）免费开放专项资金" xfId="866"/>
    <cellStyle name="好_其他工程费用计费" xfId="867"/>
    <cellStyle name="好_其他工程费用计费_四川省2017年省对市（州）税收返还和转移支付分地区预算（草案）--社保处" xfId="868"/>
    <cellStyle name="好_少数民族文化事业发展专项资金" xfId="869"/>
    <cellStyle name="好_省级科技计划项目专项资金" xfId="870"/>
    <cellStyle name="好_省级体育专项资金" xfId="871"/>
    <cellStyle name="好_省级文化发展专项资金" xfId="872"/>
    <cellStyle name="好_省级文物保护专项资金" xfId="873"/>
    <cellStyle name="好_四川省2017年省对市（州）税收返还和转移支付分地区预算（草案）--教科文处" xfId="875"/>
    <cellStyle name="好_四川省2017年省对市（州）税收返还和转移支付分地区预算（草案）--社保处" xfId="876"/>
    <cellStyle name="好_四川省2017年省对市（州）税收返还和转移支付分地区预算（草案）--行政政法处" xfId="874"/>
    <cellStyle name="好_四川省2017年省对市（州）税收返还和转移支付分地区预算（草案）--债务金融处" xfId="877"/>
    <cellStyle name="好_体育场馆免费低收费开放补助资金" xfId="878"/>
    <cellStyle name="好_文化产业发展专项资金" xfId="879"/>
    <cellStyle name="好_宣传文化事业发展专项资金" xfId="880"/>
    <cellStyle name="好_债券贴息计算器" xfId="881"/>
    <cellStyle name="好_债券贴息计算器_四川省2017年省对市（州）税收返还和转移支付分地区预算（草案）--社保处" xfId="882"/>
    <cellStyle name="汇总 2" xfId="883"/>
    <cellStyle name="汇总 2 2" xfId="884"/>
    <cellStyle name="汇总 2 2 2" xfId="885"/>
    <cellStyle name="汇总 2 2 3" xfId="886"/>
    <cellStyle name="汇总 2 2_2017年省对市(州)税收返还和转移支付预算" xfId="887"/>
    <cellStyle name="汇总 2 3" xfId="888"/>
    <cellStyle name="计算 2" xfId="889"/>
    <cellStyle name="计算 2 2" xfId="890"/>
    <cellStyle name="计算 2 2 2" xfId="891"/>
    <cellStyle name="计算 2 2 3" xfId="892"/>
    <cellStyle name="计算 2 2_2017年省对市(州)税收返还和转移支付预算" xfId="893"/>
    <cellStyle name="计算 2 3" xfId="894"/>
    <cellStyle name="计算 2_四川省2017年省对市（州）税收返还和转移支付分地区预算（草案）--社保处" xfId="895"/>
    <cellStyle name="检查单元格 2" xfId="896"/>
    <cellStyle name="检查单元格 2 2" xfId="897"/>
    <cellStyle name="检查单元格 2 2 2" xfId="898"/>
    <cellStyle name="检查单元格 2 2 3" xfId="899"/>
    <cellStyle name="检查单元格 2 2_2017年省对市(州)税收返还和转移支付预算" xfId="900"/>
    <cellStyle name="检查单元格 2 3" xfId="901"/>
    <cellStyle name="检查单元格 2_四川省2017年省对市（州）税收返还和转移支付分地区预算（草案）--社保处" xfId="902"/>
    <cellStyle name="解释性文本 2" xfId="903"/>
    <cellStyle name="解释性文本 2 2" xfId="904"/>
    <cellStyle name="解释性文本 2 2 2" xfId="905"/>
    <cellStyle name="解释性文本 2 2 3" xfId="906"/>
    <cellStyle name="解释性文本 2 2_2017年省对市(州)税收返还和转移支付预算" xfId="907"/>
    <cellStyle name="解释性文本 2 3" xfId="908"/>
    <cellStyle name="警告文本 2" xfId="909"/>
    <cellStyle name="警告文本 2 2" xfId="910"/>
    <cellStyle name="警告文本 2 2 2" xfId="911"/>
    <cellStyle name="警告文本 2 2 3" xfId="912"/>
    <cellStyle name="警告文本 2 2_2017年省对市(州)税收返还和转移支付预算" xfId="913"/>
    <cellStyle name="警告文本 2 3" xfId="914"/>
    <cellStyle name="链接单元格 2" xfId="915"/>
    <cellStyle name="链接单元格 2 2" xfId="916"/>
    <cellStyle name="链接单元格 2 2 2" xfId="917"/>
    <cellStyle name="链接单元格 2 2 3" xfId="918"/>
    <cellStyle name="链接单元格 2 2_2017年省对市(州)税收返还和转移支付预算" xfId="919"/>
    <cellStyle name="链接单元格 2 3" xfId="920"/>
    <cellStyle name="普通_97-917" xfId="921"/>
    <cellStyle name="千分位[0]_laroux" xfId="922"/>
    <cellStyle name="千分位_97-917" xfId="923"/>
    <cellStyle name="千位[0]_ 表八" xfId="924"/>
    <cellStyle name="千位_ 表八" xfId="925"/>
    <cellStyle name="千位分隔" xfId="1031" builtinId="3"/>
    <cellStyle name="千位分隔 2" xfId="926"/>
    <cellStyle name="千位分隔 2 2" xfId="927"/>
    <cellStyle name="千位分隔 2 2 2" xfId="928"/>
    <cellStyle name="千位分隔 2 2 2 2" xfId="929"/>
    <cellStyle name="千位分隔 2 2 2 3" xfId="930"/>
    <cellStyle name="千位分隔 2 2 3" xfId="931"/>
    <cellStyle name="千位分隔 2 2 4" xfId="932"/>
    <cellStyle name="千位分隔 2 3" xfId="933"/>
    <cellStyle name="千位分隔 2 3 2" xfId="934"/>
    <cellStyle name="千位分隔 2 3 3" xfId="935"/>
    <cellStyle name="千位分隔 2 4" xfId="936"/>
    <cellStyle name="千位分隔 3" xfId="937"/>
    <cellStyle name="千位分隔 3 2" xfId="938"/>
    <cellStyle name="千位分隔 3 2 2" xfId="939"/>
    <cellStyle name="千位分隔 3 2 3" xfId="940"/>
    <cellStyle name="千位分隔 3 3" xfId="941"/>
    <cellStyle name="千位分隔 3 4" xfId="942"/>
    <cellStyle name="千位分隔 4" xfId="943"/>
    <cellStyle name="强调文字颜色 1 2" xfId="944"/>
    <cellStyle name="强调文字颜色 1 2 2" xfId="945"/>
    <cellStyle name="强调文字颜色 1 2 2 2" xfId="946"/>
    <cellStyle name="强调文字颜色 1 2 2 3" xfId="947"/>
    <cellStyle name="强调文字颜色 1 2 2_2017年省对市(州)税收返还和转移支付预算" xfId="948"/>
    <cellStyle name="强调文字颜色 1 2 3" xfId="949"/>
    <cellStyle name="强调文字颜色 1 2_四川省2017年省对市（州）税收返还和转移支付分地区预算（草案）--社保处" xfId="950"/>
    <cellStyle name="强调文字颜色 2 2" xfId="951"/>
    <cellStyle name="强调文字颜色 2 2 2" xfId="952"/>
    <cellStyle name="强调文字颜色 2 2 2 2" xfId="953"/>
    <cellStyle name="强调文字颜色 2 2 2 3" xfId="954"/>
    <cellStyle name="强调文字颜色 2 2 2_2017年省对市(州)税收返还和转移支付预算" xfId="955"/>
    <cellStyle name="强调文字颜色 2 2 3" xfId="956"/>
    <cellStyle name="强调文字颜色 2 2_四川省2017年省对市（州）税收返还和转移支付分地区预算（草案）--社保处" xfId="957"/>
    <cellStyle name="强调文字颜色 3 2" xfId="958"/>
    <cellStyle name="强调文字颜色 3 2 2" xfId="959"/>
    <cellStyle name="强调文字颜色 3 2 2 2" xfId="960"/>
    <cellStyle name="强调文字颜色 3 2 2 3" xfId="961"/>
    <cellStyle name="强调文字颜色 3 2 2_2017年省对市(州)税收返还和转移支付预算" xfId="962"/>
    <cellStyle name="强调文字颜色 3 2 3" xfId="963"/>
    <cellStyle name="强调文字颜色 3 2_四川省2017年省对市（州）税收返还和转移支付分地区预算（草案）--社保处" xfId="964"/>
    <cellStyle name="强调文字颜色 4 2" xfId="965"/>
    <cellStyle name="强调文字颜色 4 2 2" xfId="966"/>
    <cellStyle name="强调文字颜色 4 2 2 2" xfId="967"/>
    <cellStyle name="强调文字颜色 4 2 2 3" xfId="968"/>
    <cellStyle name="强调文字颜色 4 2 2_2017年省对市(州)税收返还和转移支付预算" xfId="969"/>
    <cellStyle name="强调文字颜色 4 2 3" xfId="970"/>
    <cellStyle name="强调文字颜色 4 2_四川省2017年省对市（州）税收返还和转移支付分地区预算（草案）--社保处" xfId="971"/>
    <cellStyle name="强调文字颜色 5 2" xfId="972"/>
    <cellStyle name="强调文字颜色 5 2 2" xfId="973"/>
    <cellStyle name="强调文字颜色 5 2 2 2" xfId="974"/>
    <cellStyle name="强调文字颜色 5 2 2 3" xfId="975"/>
    <cellStyle name="强调文字颜色 5 2 2_2017年省对市(州)税收返还和转移支付预算" xfId="976"/>
    <cellStyle name="强调文字颜色 5 2 3" xfId="977"/>
    <cellStyle name="强调文字颜色 5 2_四川省2017年省对市（州）税收返还和转移支付分地区预算（草案）--社保处" xfId="978"/>
    <cellStyle name="强调文字颜色 6 2" xfId="979"/>
    <cellStyle name="强调文字颜色 6 2 2" xfId="980"/>
    <cellStyle name="强调文字颜色 6 2 2 2" xfId="981"/>
    <cellStyle name="强调文字颜色 6 2 2 3" xfId="982"/>
    <cellStyle name="强调文字颜色 6 2 2_2017年省对市(州)税收返还和转移支付预算" xfId="983"/>
    <cellStyle name="强调文字颜色 6 2 3" xfId="984"/>
    <cellStyle name="强调文字颜色 6 2_四川省2017年省对市（州）税收返还和转移支付分地区预算（草案）--社保处" xfId="985"/>
    <cellStyle name="适中 2" xfId="986"/>
    <cellStyle name="适中 2 2" xfId="987"/>
    <cellStyle name="适中 2 2 2" xfId="988"/>
    <cellStyle name="适中 2 2 3" xfId="989"/>
    <cellStyle name="适中 2 2_2017年省对市(州)税收返还和转移支付预算" xfId="990"/>
    <cellStyle name="适中 2 3" xfId="991"/>
    <cellStyle name="适中 2_四川省2017年省对市（州）税收返还和转移支付分地区预算（草案）--社保处" xfId="992"/>
    <cellStyle name="输出 2" xfId="993"/>
    <cellStyle name="输出 2 2" xfId="994"/>
    <cellStyle name="输出 2 2 2" xfId="995"/>
    <cellStyle name="输出 2 2 3" xfId="996"/>
    <cellStyle name="输出 2 2_2017年省对市(州)税收返还和转移支付预算" xfId="997"/>
    <cellStyle name="输出 2 3" xfId="998"/>
    <cellStyle name="输出 2_四川省2017年省对市（州）税收返还和转移支付分地区预算（草案）--社保处" xfId="999"/>
    <cellStyle name="输入 2" xfId="1000"/>
    <cellStyle name="输入 2 2" xfId="1001"/>
    <cellStyle name="输入 2 2 2" xfId="1002"/>
    <cellStyle name="输入 2 2 3" xfId="1003"/>
    <cellStyle name="输入 2 2_2017年省对市(州)税收返还和转移支付预算" xfId="1004"/>
    <cellStyle name="输入 2 3" xfId="1005"/>
    <cellStyle name="输入 2_四川省2017年省对市（州）税收返还和转移支付分地区预算（草案）--社保处" xfId="1006"/>
    <cellStyle name="未定义" xfId="1007"/>
    <cellStyle name="样式 1" xfId="1008"/>
    <cellStyle name="样式 1 2" xfId="1009"/>
    <cellStyle name="样式 1_2017年省对市(州)税收返还和转移支付预算" xfId="1010"/>
    <cellStyle name="注释 2" xfId="1011"/>
    <cellStyle name="注释 2 2" xfId="1012"/>
    <cellStyle name="注释 2 2 2" xfId="1013"/>
    <cellStyle name="注释 2 2 3" xfId="1014"/>
    <cellStyle name="注释 2 2_四川省2017年省对市（州）税收返还和转移支付分地区预算（草案）--社保处" xfId="1015"/>
    <cellStyle name="注释 2 3" xfId="1016"/>
    <cellStyle name="注释 2_四川省2017年省对市（州）税收返还和转移支付分地区预算（草案）--社保处" xfId="10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4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2017&#24180;&#39044;&#20915;&#31639;&#20844;&#24320;&#34920;&#26684;&#26679;&#24335;/&#39044;&#31639;/2016&#24180;&#31038;&#20445;&#22522;&#37329;&#25910;&#25903;&#25191;&#34892;&#21450;2017&#24180;&#39044;&#31639;&#33609;&#26696;&#34920;&#65288;&#39044;&#31639;&#22788;&#24050;&#35843;&#25972;&#26684;&#24335;&#65289;&#65288;2016.1.6&#25253;&#39044;&#31639;&#22788;&#6528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&#26700;&#38754;/2018&#24180;&#39044;&#31639;&#32593;&#19978;&#20844;&#24320;&#36164;&#26009;/&#36890;&#24029;&#21306;2017&#24180;&#36130;&#25919;&#39044;&#31639;&#25191;&#34892;&#24773;&#20917;&#21644;2018&#24180;&#36130;&#25919;&#39044;&#31639;&#65288;&#33609;&#26696;&#65289;11&#34920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2018&#31038;&#20445;&#22522;&#37329;&#39044;&#31639;&#65288;2017&#24180;&#25968;&#25454;&#20026;&#39044;&#35745;&#25191;&#34892;&#25968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>
        <row r="5">
          <cell r="A5" t="str">
            <v>一、增值税</v>
          </cell>
          <cell r="B5">
            <v>1189</v>
          </cell>
          <cell r="C5">
            <v>1189</v>
          </cell>
        </row>
        <row r="6">
          <cell r="A6" t="str">
            <v>二、营业税</v>
          </cell>
          <cell r="B6">
            <v>3415</v>
          </cell>
          <cell r="C6">
            <v>3415</v>
          </cell>
        </row>
        <row r="7">
          <cell r="A7" t="str">
            <v>三、企业所得税</v>
          </cell>
          <cell r="B7">
            <v>645</v>
          </cell>
          <cell r="C7">
            <v>645</v>
          </cell>
        </row>
        <row r="8">
          <cell r="A8" t="str">
            <v>四、企业所得税退税</v>
          </cell>
          <cell r="B8">
            <v>0</v>
          </cell>
          <cell r="C8">
            <v>0</v>
          </cell>
        </row>
        <row r="9">
          <cell r="A9" t="str">
            <v>五、个人所得税</v>
          </cell>
          <cell r="B9">
            <v>659</v>
          </cell>
          <cell r="C9">
            <v>659</v>
          </cell>
        </row>
        <row r="10">
          <cell r="A10" t="str">
            <v>六、资源税</v>
          </cell>
          <cell r="B10">
            <v>9</v>
          </cell>
          <cell r="C10">
            <v>9</v>
          </cell>
        </row>
        <row r="11">
          <cell r="A11" t="str">
            <v>七、固定资产投资方向调节税</v>
          </cell>
          <cell r="B11">
            <v>0</v>
          </cell>
          <cell r="C11">
            <v>0</v>
          </cell>
        </row>
        <row r="12">
          <cell r="A12" t="str">
            <v>八、城市维护建设税</v>
          </cell>
          <cell r="B12">
            <v>749</v>
          </cell>
          <cell r="C12">
            <v>749</v>
          </cell>
        </row>
        <row r="13">
          <cell r="A13" t="str">
            <v>九、房产税</v>
          </cell>
          <cell r="B13">
            <v>395</v>
          </cell>
          <cell r="C13">
            <v>395</v>
          </cell>
        </row>
        <row r="14">
          <cell r="A14" t="str">
            <v>十、印花税</v>
          </cell>
          <cell r="B14">
            <v>62</v>
          </cell>
          <cell r="C14">
            <v>62</v>
          </cell>
        </row>
        <row r="15">
          <cell r="A15" t="str">
            <v>十一、城镇土地使用税</v>
          </cell>
          <cell r="B15">
            <v>42</v>
          </cell>
          <cell r="C15">
            <v>42</v>
          </cell>
        </row>
        <row r="16">
          <cell r="A16" t="str">
            <v>十二、土地增值税</v>
          </cell>
          <cell r="B16">
            <v>138</v>
          </cell>
          <cell r="C16">
            <v>138</v>
          </cell>
        </row>
        <row r="17">
          <cell r="A17" t="str">
            <v>十三、车船使用和牌照税</v>
          </cell>
          <cell r="B17">
            <v>9</v>
          </cell>
          <cell r="C17">
            <v>9</v>
          </cell>
        </row>
        <row r="18">
          <cell r="A18" t="str">
            <v>十四、屠宰税</v>
          </cell>
          <cell r="B18">
            <v>178</v>
          </cell>
          <cell r="C18">
            <v>178</v>
          </cell>
        </row>
        <row r="19">
          <cell r="A19" t="str">
            <v>十五、筵席税</v>
          </cell>
          <cell r="B19">
            <v>0</v>
          </cell>
          <cell r="C19">
            <v>0</v>
          </cell>
        </row>
        <row r="20">
          <cell r="A20" t="str">
            <v>十六、农业税</v>
          </cell>
          <cell r="B20">
            <v>376</v>
          </cell>
          <cell r="C20">
            <v>376</v>
          </cell>
        </row>
        <row r="21">
          <cell r="A21" t="str">
            <v>十七、农业特产税</v>
          </cell>
          <cell r="B21">
            <v>31</v>
          </cell>
          <cell r="C21">
            <v>31</v>
          </cell>
        </row>
        <row r="22">
          <cell r="A22" t="str">
            <v>十八、牧业税</v>
          </cell>
          <cell r="B22">
            <v>0</v>
          </cell>
          <cell r="C22">
            <v>0</v>
          </cell>
        </row>
        <row r="23">
          <cell r="A23" t="str">
            <v>十九、耕地占用税</v>
          </cell>
          <cell r="B23">
            <v>264</v>
          </cell>
          <cell r="C23">
            <v>264</v>
          </cell>
        </row>
        <row r="24">
          <cell r="A24" t="str">
            <v>二十、契税</v>
          </cell>
          <cell r="B24">
            <v>389</v>
          </cell>
          <cell r="C24">
            <v>389</v>
          </cell>
        </row>
        <row r="25">
          <cell r="A25" t="str">
            <v>二十一、国有资产经营收益</v>
          </cell>
          <cell r="B25">
            <v>0</v>
          </cell>
          <cell r="C25">
            <v>0</v>
          </cell>
        </row>
        <row r="26">
          <cell r="A26" t="str">
            <v>二十二、国有企业计划亏损补贴</v>
          </cell>
          <cell r="B26">
            <v>0</v>
          </cell>
          <cell r="C26">
            <v>0</v>
          </cell>
        </row>
        <row r="27">
          <cell r="A27" t="str">
            <v>二十三、行政性收费收入</v>
          </cell>
          <cell r="B27">
            <v>289</v>
          </cell>
          <cell r="C27">
            <v>289</v>
          </cell>
        </row>
        <row r="28">
          <cell r="A28" t="str">
            <v>二十四、罚没收入</v>
          </cell>
          <cell r="B28">
            <v>537</v>
          </cell>
          <cell r="C28">
            <v>537</v>
          </cell>
        </row>
        <row r="29">
          <cell r="A29" t="str">
            <v>二十五、海域场地矿区使用费收入</v>
          </cell>
          <cell r="B29">
            <v>0</v>
          </cell>
          <cell r="C29">
            <v>0</v>
          </cell>
        </row>
        <row r="30">
          <cell r="A30" t="str">
            <v>二十六、专项收入</v>
          </cell>
          <cell r="B30">
            <v>539</v>
          </cell>
          <cell r="C30">
            <v>539</v>
          </cell>
        </row>
        <row r="31">
          <cell r="A31" t="str">
            <v>二十七、其他收入</v>
          </cell>
          <cell r="B31">
            <v>327</v>
          </cell>
          <cell r="C31">
            <v>327</v>
          </cell>
        </row>
        <row r="32">
          <cell r="B32">
            <v>0</v>
          </cell>
          <cell r="C32">
            <v>0</v>
          </cell>
        </row>
        <row r="33">
          <cell r="B33">
            <v>0</v>
          </cell>
          <cell r="C33">
            <v>0</v>
          </cell>
        </row>
        <row r="34">
          <cell r="B34">
            <v>0</v>
          </cell>
          <cell r="C34">
            <v>0</v>
          </cell>
        </row>
        <row r="35">
          <cell r="B35">
            <v>0</v>
          </cell>
          <cell r="C35">
            <v>0</v>
          </cell>
        </row>
        <row r="36">
          <cell r="A36" t="str">
            <v xml:space="preserve">       本  年  收  入  合  计           </v>
          </cell>
          <cell r="B36">
            <v>10242</v>
          </cell>
          <cell r="C36">
            <v>10242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>
        <row r="5">
          <cell r="A5" t="str">
            <v>一、增值税</v>
          </cell>
          <cell r="B5">
            <v>1189</v>
          </cell>
          <cell r="C5">
            <v>1189</v>
          </cell>
        </row>
        <row r="6">
          <cell r="A6" t="str">
            <v>二、营业税</v>
          </cell>
          <cell r="B6">
            <v>3415</v>
          </cell>
          <cell r="C6">
            <v>3415</v>
          </cell>
        </row>
        <row r="7">
          <cell r="A7" t="str">
            <v>三、企业所得税</v>
          </cell>
          <cell r="B7">
            <v>645</v>
          </cell>
          <cell r="C7">
            <v>645</v>
          </cell>
        </row>
        <row r="8">
          <cell r="A8" t="str">
            <v>四、企业所得税退税</v>
          </cell>
          <cell r="B8">
            <v>0</v>
          </cell>
          <cell r="C8">
            <v>0</v>
          </cell>
        </row>
        <row r="9">
          <cell r="A9" t="str">
            <v>五、个人所得税</v>
          </cell>
          <cell r="B9">
            <v>659</v>
          </cell>
          <cell r="C9">
            <v>659</v>
          </cell>
        </row>
        <row r="10">
          <cell r="A10" t="str">
            <v>六、资源税</v>
          </cell>
          <cell r="B10">
            <v>9</v>
          </cell>
          <cell r="C10">
            <v>9</v>
          </cell>
        </row>
        <row r="11">
          <cell r="A11" t="str">
            <v>七、固定资产投资方向调节税</v>
          </cell>
          <cell r="B11">
            <v>0</v>
          </cell>
          <cell r="C11">
            <v>0</v>
          </cell>
        </row>
        <row r="12">
          <cell r="A12" t="str">
            <v>八、城市维护建设税</v>
          </cell>
          <cell r="B12">
            <v>749</v>
          </cell>
          <cell r="C12">
            <v>749</v>
          </cell>
        </row>
        <row r="13">
          <cell r="A13" t="str">
            <v>九、房产税</v>
          </cell>
          <cell r="B13">
            <v>395</v>
          </cell>
          <cell r="C13">
            <v>395</v>
          </cell>
        </row>
        <row r="14">
          <cell r="A14" t="str">
            <v>十、印花税</v>
          </cell>
          <cell r="B14">
            <v>62</v>
          </cell>
          <cell r="C14">
            <v>62</v>
          </cell>
        </row>
        <row r="15">
          <cell r="A15" t="str">
            <v>十一、城镇土地使用税</v>
          </cell>
          <cell r="B15">
            <v>42</v>
          </cell>
          <cell r="C15">
            <v>42</v>
          </cell>
        </row>
        <row r="16">
          <cell r="A16" t="str">
            <v>十二、土地增值税</v>
          </cell>
          <cell r="B16">
            <v>138</v>
          </cell>
          <cell r="C16">
            <v>138</v>
          </cell>
        </row>
        <row r="17">
          <cell r="A17" t="str">
            <v>十三、车船使用和牌照税</v>
          </cell>
          <cell r="B17">
            <v>9</v>
          </cell>
          <cell r="C17">
            <v>9</v>
          </cell>
        </row>
        <row r="18">
          <cell r="A18" t="str">
            <v>十四、屠宰税</v>
          </cell>
          <cell r="B18">
            <v>178</v>
          </cell>
          <cell r="C18">
            <v>178</v>
          </cell>
        </row>
        <row r="19">
          <cell r="A19" t="str">
            <v>十五、筵席税</v>
          </cell>
          <cell r="B19">
            <v>0</v>
          </cell>
          <cell r="C19">
            <v>0</v>
          </cell>
        </row>
        <row r="20">
          <cell r="A20" t="str">
            <v>十六、农业税</v>
          </cell>
          <cell r="B20">
            <v>376</v>
          </cell>
          <cell r="C20">
            <v>376</v>
          </cell>
        </row>
        <row r="21">
          <cell r="A21" t="str">
            <v>十七、农业特产税</v>
          </cell>
          <cell r="B21">
            <v>31</v>
          </cell>
          <cell r="C21">
            <v>31</v>
          </cell>
        </row>
        <row r="22">
          <cell r="A22" t="str">
            <v>十八、牧业税</v>
          </cell>
          <cell r="B22">
            <v>0</v>
          </cell>
          <cell r="C22">
            <v>0</v>
          </cell>
        </row>
        <row r="23">
          <cell r="A23" t="str">
            <v>十九、耕地占用税</v>
          </cell>
          <cell r="B23">
            <v>264</v>
          </cell>
          <cell r="C23">
            <v>264</v>
          </cell>
        </row>
        <row r="24">
          <cell r="A24" t="str">
            <v>二十、契税</v>
          </cell>
          <cell r="B24">
            <v>389</v>
          </cell>
          <cell r="C24">
            <v>389</v>
          </cell>
        </row>
        <row r="25">
          <cell r="A25" t="str">
            <v>二十一、国有资产经营收益</v>
          </cell>
          <cell r="B25">
            <v>0</v>
          </cell>
          <cell r="C25">
            <v>0</v>
          </cell>
        </row>
        <row r="26">
          <cell r="A26" t="str">
            <v>二十二、国有企业计划亏损补贴</v>
          </cell>
          <cell r="B26">
            <v>0</v>
          </cell>
          <cell r="C26">
            <v>0</v>
          </cell>
        </row>
        <row r="27">
          <cell r="A27" t="str">
            <v>二十三、行政性收费收入</v>
          </cell>
          <cell r="B27">
            <v>289</v>
          </cell>
          <cell r="C27">
            <v>289</v>
          </cell>
        </row>
        <row r="28">
          <cell r="A28" t="str">
            <v>二十四、罚没收入</v>
          </cell>
          <cell r="B28">
            <v>537</v>
          </cell>
          <cell r="C28">
            <v>537</v>
          </cell>
        </row>
        <row r="29">
          <cell r="A29" t="str">
            <v>二十五、海域场地矿区使用费收入</v>
          </cell>
          <cell r="B29">
            <v>0</v>
          </cell>
          <cell r="C29">
            <v>0</v>
          </cell>
        </row>
        <row r="30">
          <cell r="A30" t="str">
            <v>二十六、专项收入</v>
          </cell>
          <cell r="B30">
            <v>539</v>
          </cell>
          <cell r="C30">
            <v>539</v>
          </cell>
        </row>
        <row r="31">
          <cell r="A31" t="str">
            <v>二十七、其他收入</v>
          </cell>
          <cell r="B31">
            <v>327</v>
          </cell>
          <cell r="C31">
            <v>327</v>
          </cell>
        </row>
        <row r="32">
          <cell r="B32">
            <v>0</v>
          </cell>
          <cell r="C32">
            <v>0</v>
          </cell>
        </row>
        <row r="33">
          <cell r="B33">
            <v>0</v>
          </cell>
          <cell r="C33">
            <v>0</v>
          </cell>
        </row>
        <row r="34">
          <cell r="B34">
            <v>0</v>
          </cell>
          <cell r="C34">
            <v>0</v>
          </cell>
        </row>
        <row r="35">
          <cell r="B35">
            <v>0</v>
          </cell>
          <cell r="C35">
            <v>0</v>
          </cell>
        </row>
        <row r="36">
          <cell r="A36" t="str">
            <v xml:space="preserve">       本  年  收  入  合  计           </v>
          </cell>
          <cell r="B36">
            <v>10242</v>
          </cell>
          <cell r="C36">
            <v>10242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49全省社保基金收入"/>
      <sheetName val="50全省社保基金支出"/>
      <sheetName val="51全省社保结余"/>
      <sheetName val="全省社保基金执行情况说明"/>
      <sheetName val="52省级社保基金收入"/>
      <sheetName val="53省级社保基金支出"/>
      <sheetName val="54省级社保基金结余"/>
      <sheetName val="省级社保基金执行情况说明"/>
      <sheetName val="55YS全省社保基金收入"/>
      <sheetName val="56YS全省社保基金支出"/>
      <sheetName val="57YS全省社保基金结余"/>
      <sheetName val="全省社会保险基金编制说明"/>
      <sheetName val="58YS省级社保基金收入"/>
      <sheetName val="59YS省级社保基金支出"/>
      <sheetName val="60YS省级社保基金结余"/>
      <sheetName val="省级社会保险基金编制说明"/>
      <sheetName val="A01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第一部分1"/>
      <sheetName val="2017年通川区收入（表1）"/>
      <sheetName val="2017年通川区支出（表2）"/>
      <sheetName val="2017年通川区平衡表（表3）"/>
      <sheetName val="2018年通川区收入（表4）"/>
      <sheetName val="2018年通川区支出（表5）"/>
      <sheetName val="2018年通川区平衡表（表6）"/>
      <sheetName val="2017年通川区债务情况表（表7）"/>
      <sheetName val="第二部分9"/>
      <sheetName val="2017年通川区基金收支（表8）"/>
      <sheetName val="2018年通川区基金收支(表9）"/>
      <sheetName val="第三部门 12"/>
      <sheetName val="2017年通川区国资收入（表10）"/>
      <sheetName val="2017年通川区国资支出（表11）"/>
      <sheetName val="2018年通川区国资收入（表12）"/>
      <sheetName val="2018年通川区国资支出（表13）"/>
      <sheetName val="第四部分17"/>
      <sheetName val="2017通川区社保基金收入（表14）"/>
      <sheetName val="2017通川区社保基金支出（表15）"/>
      <sheetName val="2017通川区社保基金结余（表16）"/>
      <sheetName val="2018通川区社保收入（表17）"/>
      <sheetName val="2018通川区社保支出（表18）"/>
      <sheetName val="2018通川区社保结余（表19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3">
          <cell r="E13">
            <v>6982</v>
          </cell>
        </row>
        <row r="14">
          <cell r="E14">
            <v>4703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社保基金预算"/>
      <sheetName val="34全市社保基金收入"/>
      <sheetName val="35全市社保基金支出"/>
      <sheetName val="36全市社保基金结余"/>
      <sheetName val="37市级社保基金收入"/>
      <sheetName val="38市级社保基金支出"/>
      <sheetName val="39市级社保基金结余"/>
      <sheetName val="40YS全市社保基金收入"/>
      <sheetName val="41YS全市社保基金支出"/>
      <sheetName val="42YS全市社保基金结余"/>
      <sheetName val="43YS市级社保基金收入"/>
      <sheetName val="44YS市级社保基金支出"/>
      <sheetName val="45YS市级社保基金结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B6">
            <v>11066</v>
          </cell>
        </row>
        <row r="7">
          <cell r="B7">
            <v>8525</v>
          </cell>
        </row>
        <row r="8">
          <cell r="B8">
            <v>813</v>
          </cell>
        </row>
        <row r="9">
          <cell r="B9">
            <v>4</v>
          </cell>
        </row>
        <row r="10">
          <cell r="B10">
            <v>82</v>
          </cell>
        </row>
        <row r="11">
          <cell r="B11">
            <v>1100</v>
          </cell>
        </row>
      </sheetData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20"/>
  <sheetViews>
    <sheetView workbookViewId="0">
      <selection activeCell="H23" sqref="H23"/>
    </sheetView>
  </sheetViews>
  <sheetFormatPr defaultRowHeight="13.5"/>
  <cols>
    <col min="8" max="8" width="5.125" customWidth="1"/>
    <col min="9" max="9" width="9" hidden="1" customWidth="1"/>
  </cols>
  <sheetData>
    <row r="2" spans="1:9" ht="25.5">
      <c r="A2" s="213" t="s">
        <v>1323</v>
      </c>
      <c r="B2" s="213"/>
      <c r="C2" s="213"/>
      <c r="D2" s="213"/>
      <c r="E2" s="213"/>
      <c r="F2" s="213"/>
      <c r="G2" s="213"/>
      <c r="H2" s="213"/>
      <c r="I2" s="213"/>
    </row>
    <row r="3" spans="1:9" ht="15.75">
      <c r="A3" s="214"/>
      <c r="B3" s="214"/>
      <c r="C3" s="214"/>
      <c r="D3" s="214"/>
      <c r="E3" s="214"/>
      <c r="F3" s="214"/>
      <c r="G3" s="214"/>
      <c r="H3" s="214"/>
      <c r="I3" s="214"/>
    </row>
    <row r="4" spans="1:9" ht="20.100000000000001" customHeight="1">
      <c r="A4" s="212" t="s">
        <v>1324</v>
      </c>
      <c r="B4" s="212"/>
      <c r="C4" s="212"/>
      <c r="D4" s="212"/>
      <c r="E4" s="212"/>
      <c r="F4" s="212"/>
      <c r="G4" s="212"/>
      <c r="H4" s="212"/>
      <c r="I4" s="212"/>
    </row>
    <row r="5" spans="1:9" ht="20.100000000000001" customHeight="1">
      <c r="A5" s="212" t="s">
        <v>1325</v>
      </c>
      <c r="B5" s="212"/>
      <c r="C5" s="212"/>
      <c r="D5" s="212"/>
      <c r="E5" s="212"/>
      <c r="F5" s="212"/>
      <c r="G5" s="212"/>
      <c r="H5" s="212"/>
      <c r="I5" s="212"/>
    </row>
    <row r="6" spans="1:9" ht="20.100000000000001" customHeight="1">
      <c r="A6" s="212" t="s">
        <v>1326</v>
      </c>
      <c r="B6" s="212"/>
      <c r="C6" s="212"/>
      <c r="D6" s="212"/>
      <c r="E6" s="212"/>
      <c r="F6" s="212"/>
      <c r="G6" s="212"/>
      <c r="H6" s="212"/>
      <c r="I6" s="212"/>
    </row>
    <row r="7" spans="1:9" ht="20.100000000000001" customHeight="1">
      <c r="A7" s="166" t="s">
        <v>1327</v>
      </c>
      <c r="B7" s="166"/>
      <c r="C7" s="166"/>
      <c r="D7" s="166"/>
      <c r="E7" s="166"/>
      <c r="F7" s="166"/>
      <c r="G7" s="166"/>
      <c r="H7" s="166"/>
      <c r="I7" s="166"/>
    </row>
    <row r="8" spans="1:9" ht="20.100000000000001" customHeight="1">
      <c r="A8" s="166" t="s">
        <v>1328</v>
      </c>
      <c r="B8" s="166"/>
      <c r="C8" s="166"/>
      <c r="D8" s="166"/>
      <c r="E8" s="166"/>
      <c r="F8" s="166"/>
      <c r="G8" s="166"/>
      <c r="H8" s="166"/>
      <c r="I8" s="166"/>
    </row>
    <row r="9" spans="1:9" ht="20.100000000000001" customHeight="1">
      <c r="A9" s="211" t="s">
        <v>1329</v>
      </c>
      <c r="B9" s="211"/>
      <c r="C9" s="211"/>
      <c r="D9" s="211"/>
      <c r="E9" s="211"/>
      <c r="F9" s="211"/>
      <c r="G9" s="211"/>
      <c r="H9" s="211"/>
      <c r="I9" s="211"/>
    </row>
    <row r="10" spans="1:9" ht="20.100000000000001" customHeight="1">
      <c r="A10" s="211" t="s">
        <v>1330</v>
      </c>
      <c r="B10" s="211"/>
      <c r="C10" s="211"/>
      <c r="D10" s="211"/>
      <c r="E10" s="211"/>
      <c r="F10" s="211"/>
      <c r="G10" s="211"/>
      <c r="H10" s="211"/>
      <c r="I10" s="211"/>
    </row>
    <row r="11" spans="1:9" ht="20.100000000000001" customHeight="1">
      <c r="A11" s="184" t="s">
        <v>1425</v>
      </c>
      <c r="B11" s="167"/>
      <c r="C11" s="167"/>
      <c r="D11" s="167"/>
      <c r="E11" s="167"/>
      <c r="F11" s="167"/>
      <c r="G11" s="167"/>
      <c r="H11" s="167"/>
      <c r="I11" s="167"/>
    </row>
    <row r="12" spans="1:9" ht="20.100000000000001" customHeight="1">
      <c r="A12" s="184" t="s">
        <v>1426</v>
      </c>
      <c r="B12" s="167"/>
      <c r="C12" s="167"/>
      <c r="D12" s="167"/>
      <c r="E12" s="167"/>
      <c r="F12" s="167"/>
      <c r="G12" s="167"/>
      <c r="H12" s="167"/>
      <c r="I12" s="167"/>
    </row>
    <row r="13" spans="1:9" ht="20.100000000000001" customHeight="1">
      <c r="A13" s="212" t="s">
        <v>1333</v>
      </c>
      <c r="B13" s="212"/>
      <c r="C13" s="212"/>
      <c r="D13" s="212"/>
      <c r="E13" s="212"/>
      <c r="F13" s="212"/>
      <c r="G13" s="212"/>
      <c r="H13" s="212"/>
      <c r="I13" s="212"/>
    </row>
    <row r="14" spans="1:9" ht="20.100000000000001" customHeight="1">
      <c r="A14" s="212" t="s">
        <v>1332</v>
      </c>
      <c r="B14" s="212"/>
      <c r="C14" s="212"/>
      <c r="D14" s="212"/>
      <c r="E14" s="212"/>
      <c r="F14" s="212"/>
      <c r="G14" s="212"/>
      <c r="H14" s="212"/>
      <c r="I14" s="212"/>
    </row>
    <row r="15" spans="1:9" ht="20.100000000000001" customHeight="1">
      <c r="A15" s="212" t="s">
        <v>1331</v>
      </c>
      <c r="B15" s="212"/>
      <c r="C15" s="212"/>
      <c r="D15" s="212"/>
      <c r="E15" s="212"/>
      <c r="F15" s="212"/>
      <c r="G15" s="212"/>
      <c r="H15" s="212"/>
      <c r="I15" s="212"/>
    </row>
    <row r="16" spans="1:9" ht="20.100000000000001" customHeight="1">
      <c r="A16" s="212" t="s">
        <v>1334</v>
      </c>
      <c r="B16" s="212"/>
      <c r="C16" s="212"/>
      <c r="D16" s="212"/>
      <c r="E16" s="212"/>
      <c r="F16" s="212"/>
      <c r="G16" s="212"/>
      <c r="H16" s="212"/>
      <c r="I16" s="212"/>
    </row>
    <row r="17" spans="1:9" ht="20.100000000000001" customHeight="1">
      <c r="A17" s="212" t="s">
        <v>1335</v>
      </c>
      <c r="B17" s="212"/>
      <c r="C17" s="212"/>
      <c r="D17" s="212"/>
      <c r="E17" s="212"/>
      <c r="F17" s="212"/>
      <c r="G17" s="212"/>
      <c r="H17" s="212"/>
      <c r="I17" s="212"/>
    </row>
    <row r="18" spans="1:9" ht="20.100000000000001" customHeight="1">
      <c r="A18" s="212" t="s">
        <v>1336</v>
      </c>
      <c r="B18" s="212"/>
      <c r="C18" s="212"/>
      <c r="D18" s="212"/>
      <c r="E18" s="212"/>
      <c r="F18" s="212"/>
      <c r="G18" s="212"/>
      <c r="H18" s="212"/>
      <c r="I18" s="212"/>
    </row>
    <row r="19" spans="1:9" ht="20.100000000000001" customHeight="1">
      <c r="A19" s="212" t="s">
        <v>1337</v>
      </c>
      <c r="B19" s="212"/>
      <c r="C19" s="212"/>
      <c r="D19" s="212"/>
      <c r="E19" s="212"/>
      <c r="F19" s="212"/>
      <c r="G19" s="212"/>
      <c r="H19" s="212"/>
      <c r="I19" s="212"/>
    </row>
    <row r="20" spans="1:9" ht="20.100000000000001" customHeight="1">
      <c r="A20" s="212" t="s">
        <v>1338</v>
      </c>
      <c r="B20" s="212"/>
      <c r="C20" s="212"/>
      <c r="D20" s="212"/>
      <c r="E20" s="212"/>
      <c r="F20" s="212"/>
      <c r="G20" s="212"/>
      <c r="H20" s="212"/>
      <c r="I20" s="212"/>
    </row>
  </sheetData>
  <mergeCells count="15">
    <mergeCell ref="A2:I2"/>
    <mergeCell ref="A3:I3"/>
    <mergeCell ref="A4:I4"/>
    <mergeCell ref="A5:I5"/>
    <mergeCell ref="A6:I6"/>
    <mergeCell ref="A9:I9"/>
    <mergeCell ref="A19:I19"/>
    <mergeCell ref="A20:I20"/>
    <mergeCell ref="A10:I10"/>
    <mergeCell ref="A15:I15"/>
    <mergeCell ref="A18:I18"/>
    <mergeCell ref="A16:I16"/>
    <mergeCell ref="A17:I17"/>
    <mergeCell ref="A13:I13"/>
    <mergeCell ref="A14:I1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35"/>
  <sheetViews>
    <sheetView zoomScale="85" zoomScaleNormal="85" workbookViewId="0">
      <selection activeCell="C9" sqref="C9"/>
    </sheetView>
  </sheetViews>
  <sheetFormatPr defaultColWidth="25.75" defaultRowHeight="14.25"/>
  <cols>
    <col min="1" max="1" width="58.375" style="3" customWidth="1"/>
    <col min="2" max="16384" width="25.75" style="3"/>
  </cols>
  <sheetData>
    <row r="1" spans="1:3" s="2" customFormat="1" ht="24.6" customHeight="1">
      <c r="A1" s="1"/>
    </row>
    <row r="2" spans="1:3" ht="25.5">
      <c r="A2" s="217" t="s">
        <v>1427</v>
      </c>
      <c r="B2" s="217"/>
      <c r="C2" s="50"/>
    </row>
    <row r="3" spans="1:3" ht="25.5">
      <c r="A3" s="4"/>
    </row>
    <row r="4" spans="1:3" ht="20.45" customHeight="1">
      <c r="B4" s="5" t="s">
        <v>4</v>
      </c>
    </row>
    <row r="5" spans="1:3" s="6" customFormat="1" ht="26.45" customHeight="1">
      <c r="A5" s="43" t="s">
        <v>1116</v>
      </c>
      <c r="B5" s="43" t="s">
        <v>8</v>
      </c>
    </row>
    <row r="6" spans="1:3" s="7" customFormat="1" ht="26.45" customHeight="1">
      <c r="A6" s="44" t="s">
        <v>1117</v>
      </c>
      <c r="B6" s="45">
        <f>SUM(B7:B22)</f>
        <v>46615</v>
      </c>
    </row>
    <row r="7" spans="1:3" s="7" customFormat="1" ht="26.45" customHeight="1">
      <c r="A7" s="46" t="s">
        <v>1118</v>
      </c>
      <c r="B7" s="47">
        <v>18399</v>
      </c>
    </row>
    <row r="8" spans="1:3" s="7" customFormat="1" ht="26.45" customHeight="1">
      <c r="A8" s="46" t="s">
        <v>1119</v>
      </c>
      <c r="B8" s="47"/>
    </row>
    <row r="9" spans="1:3" s="7" customFormat="1" ht="26.45" customHeight="1">
      <c r="A9" s="46" t="s">
        <v>0</v>
      </c>
      <c r="B9" s="47">
        <v>4810</v>
      </c>
    </row>
    <row r="10" spans="1:3" s="7" customFormat="1" ht="26.45" customHeight="1">
      <c r="A10" s="46" t="s">
        <v>1</v>
      </c>
      <c r="B10" s="47"/>
    </row>
    <row r="11" spans="1:3" s="7" customFormat="1" ht="26.45" customHeight="1">
      <c r="A11" s="46" t="s">
        <v>2</v>
      </c>
      <c r="B11" s="47">
        <v>1750</v>
      </c>
    </row>
    <row r="12" spans="1:3" s="7" customFormat="1" ht="26.45" customHeight="1">
      <c r="A12" s="46" t="s">
        <v>3</v>
      </c>
      <c r="B12" s="47">
        <v>380</v>
      </c>
    </row>
    <row r="13" spans="1:3" s="7" customFormat="1" ht="26.45" customHeight="1">
      <c r="A13" s="46" t="s">
        <v>1120</v>
      </c>
      <c r="B13" s="47" t="s">
        <v>1121</v>
      </c>
    </row>
    <row r="14" spans="1:3" s="7" customFormat="1" ht="26.45" customHeight="1">
      <c r="A14" s="46" t="s">
        <v>1122</v>
      </c>
      <c r="B14" s="47">
        <v>1680</v>
      </c>
    </row>
    <row r="15" spans="1:3" s="7" customFormat="1" ht="26.45" customHeight="1">
      <c r="A15" s="46" t="s">
        <v>1123</v>
      </c>
      <c r="B15" s="47">
        <v>1560</v>
      </c>
    </row>
    <row r="16" spans="1:3" s="7" customFormat="1" ht="26.45" customHeight="1">
      <c r="A16" s="46" t="s">
        <v>1124</v>
      </c>
      <c r="B16" s="47">
        <v>1200</v>
      </c>
    </row>
    <row r="17" spans="1:2" s="7" customFormat="1" ht="26.45" customHeight="1">
      <c r="A17" s="46" t="s">
        <v>1125</v>
      </c>
      <c r="B17" s="47">
        <v>6450</v>
      </c>
    </row>
    <row r="18" spans="1:2" s="7" customFormat="1" ht="26.45" customHeight="1">
      <c r="A18" s="46" t="s">
        <v>1126</v>
      </c>
      <c r="B18" s="47">
        <v>680</v>
      </c>
    </row>
    <row r="19" spans="1:2" s="7" customFormat="1" ht="26.45" customHeight="1">
      <c r="A19" s="46" t="s">
        <v>1127</v>
      </c>
      <c r="B19" s="47">
        <v>3250</v>
      </c>
    </row>
    <row r="20" spans="1:2" s="7" customFormat="1" ht="26.45" customHeight="1">
      <c r="A20" s="46" t="s">
        <v>1128</v>
      </c>
      <c r="B20" s="47">
        <v>6456</v>
      </c>
    </row>
    <row r="21" spans="1:2" s="7" customFormat="1" ht="26.45" customHeight="1">
      <c r="A21" s="46" t="s">
        <v>1129</v>
      </c>
      <c r="B21" s="47"/>
    </row>
    <row r="22" spans="1:2" s="7" customFormat="1" ht="26.45" customHeight="1">
      <c r="A22" s="46" t="s">
        <v>1130</v>
      </c>
      <c r="B22" s="47"/>
    </row>
    <row r="23" spans="1:2" s="7" customFormat="1" ht="26.45" customHeight="1">
      <c r="A23" s="44" t="s">
        <v>1131</v>
      </c>
      <c r="B23" s="45">
        <f>SUM(B24:B31)</f>
        <v>35970</v>
      </c>
    </row>
    <row r="24" spans="1:2" s="7" customFormat="1" ht="26.45" customHeight="1">
      <c r="A24" s="48" t="s">
        <v>1132</v>
      </c>
      <c r="B24" s="47">
        <v>3700</v>
      </c>
    </row>
    <row r="25" spans="1:2" s="7" customFormat="1" ht="26.45" customHeight="1">
      <c r="A25" s="48" t="s">
        <v>1133</v>
      </c>
      <c r="B25" s="47">
        <v>2200</v>
      </c>
    </row>
    <row r="26" spans="1:2" s="7" customFormat="1" ht="26.45" customHeight="1">
      <c r="A26" s="48" t="s">
        <v>1134</v>
      </c>
      <c r="B26" s="47">
        <v>4500</v>
      </c>
    </row>
    <row r="27" spans="1:2" s="7" customFormat="1" ht="26.45" customHeight="1">
      <c r="A27" s="48" t="s">
        <v>1135</v>
      </c>
      <c r="B27" s="47"/>
    </row>
    <row r="28" spans="1:2" s="7" customFormat="1" ht="26.45" customHeight="1">
      <c r="A28" s="48" t="s">
        <v>1136</v>
      </c>
      <c r="B28" s="47">
        <v>9000</v>
      </c>
    </row>
    <row r="29" spans="1:2" s="7" customFormat="1" ht="26.45" customHeight="1">
      <c r="A29" s="48" t="s">
        <v>1137</v>
      </c>
      <c r="B29" s="47">
        <v>16070</v>
      </c>
    </row>
    <row r="30" spans="1:2" s="7" customFormat="1" ht="26.45" customHeight="1">
      <c r="A30" s="48" t="s">
        <v>1138</v>
      </c>
      <c r="B30" s="47">
        <v>500</v>
      </c>
    </row>
    <row r="31" spans="1:2" s="7" customFormat="1" ht="26.45" customHeight="1">
      <c r="A31" s="48" t="s">
        <v>1139</v>
      </c>
      <c r="B31" s="47">
        <v>0</v>
      </c>
    </row>
    <row r="32" spans="1:2" s="6" customFormat="1" ht="26.45" customHeight="1">
      <c r="A32" s="43" t="s">
        <v>1140</v>
      </c>
      <c r="B32" s="49">
        <f>B23+B6</f>
        <v>82585</v>
      </c>
    </row>
    <row r="33" spans="1:2" s="8" customFormat="1" ht="22.9" customHeight="1">
      <c r="A33" s="215"/>
      <c r="B33" s="216"/>
    </row>
    <row r="34" spans="1:2" ht="22.9" customHeight="1"/>
    <row r="35" spans="1:2" ht="22.9" customHeight="1"/>
  </sheetData>
  <mergeCells count="2">
    <mergeCell ref="A33:B33"/>
    <mergeCell ref="A2:B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98" firstPageNumber="135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1313"/>
  <sheetViews>
    <sheetView topLeftCell="A1299" zoomScale="70" zoomScaleNormal="70" zoomScaleSheetLayoutView="100" workbookViewId="0">
      <selection activeCell="A2" sqref="A2:B2"/>
    </sheetView>
  </sheetViews>
  <sheetFormatPr defaultRowHeight="19.5" customHeight="1"/>
  <cols>
    <col min="1" max="1" width="64.75" style="52" customWidth="1"/>
    <col min="2" max="2" width="55.75" style="161" customWidth="1"/>
    <col min="3" max="16384" width="9" style="52"/>
  </cols>
  <sheetData>
    <row r="1" spans="1:2" ht="19.5" customHeight="1">
      <c r="A1" s="51"/>
      <c r="B1" s="157"/>
    </row>
    <row r="2" spans="1:2" ht="38.25" customHeight="1">
      <c r="A2" s="218" t="s">
        <v>1428</v>
      </c>
      <c r="B2" s="219"/>
    </row>
    <row r="3" spans="1:2" ht="21" customHeight="1">
      <c r="A3" s="53"/>
      <c r="B3" s="54" t="s">
        <v>7</v>
      </c>
    </row>
    <row r="4" spans="1:2" ht="21" customHeight="1">
      <c r="A4" s="55" t="s">
        <v>1141</v>
      </c>
      <c r="B4" s="158" t="s">
        <v>8</v>
      </c>
    </row>
    <row r="5" spans="1:2" ht="19.5" customHeight="1">
      <c r="A5" s="154" t="s">
        <v>39</v>
      </c>
      <c r="B5" s="155">
        <v>23993</v>
      </c>
    </row>
    <row r="6" spans="1:2" ht="33.75" customHeight="1">
      <c r="A6" s="28" t="s">
        <v>40</v>
      </c>
      <c r="B6" s="56">
        <v>672</v>
      </c>
    </row>
    <row r="7" spans="1:2" ht="24.95" customHeight="1">
      <c r="A7" s="28" t="s">
        <v>290</v>
      </c>
      <c r="B7" s="159">
        <v>520</v>
      </c>
    </row>
    <row r="8" spans="1:2" ht="24.95" customHeight="1">
      <c r="A8" s="28" t="s">
        <v>291</v>
      </c>
      <c r="B8" s="159">
        <v>36</v>
      </c>
    </row>
    <row r="9" spans="1:2" ht="24.95" customHeight="1">
      <c r="A9" s="28" t="s">
        <v>292</v>
      </c>
      <c r="B9" s="160"/>
    </row>
    <row r="10" spans="1:2" ht="24.95" customHeight="1">
      <c r="A10" s="28" t="s">
        <v>293</v>
      </c>
      <c r="B10" s="159">
        <v>50</v>
      </c>
    </row>
    <row r="11" spans="1:2" ht="24.95" customHeight="1">
      <c r="A11" s="28" t="s">
        <v>294</v>
      </c>
      <c r="B11" s="160"/>
    </row>
    <row r="12" spans="1:2" ht="24.95" customHeight="1">
      <c r="A12" s="28" t="s">
        <v>295</v>
      </c>
      <c r="B12" s="159">
        <v>18</v>
      </c>
    </row>
    <row r="13" spans="1:2" ht="24.95" customHeight="1">
      <c r="A13" s="28" t="s">
        <v>296</v>
      </c>
      <c r="B13" s="159">
        <v>5</v>
      </c>
    </row>
    <row r="14" spans="1:2" ht="24.95" customHeight="1">
      <c r="A14" s="28" t="s">
        <v>297</v>
      </c>
      <c r="B14" s="159">
        <v>23</v>
      </c>
    </row>
    <row r="15" spans="1:2" ht="24.95" customHeight="1">
      <c r="A15" s="28" t="s">
        <v>298</v>
      </c>
      <c r="B15" s="160"/>
    </row>
    <row r="16" spans="1:2" ht="24.95" customHeight="1">
      <c r="A16" s="28" t="s">
        <v>299</v>
      </c>
      <c r="B16" s="160"/>
    </row>
    <row r="17" spans="1:2" ht="24.95" customHeight="1">
      <c r="A17" s="28" t="s">
        <v>300</v>
      </c>
      <c r="B17" s="159">
        <v>20</v>
      </c>
    </row>
    <row r="18" spans="1:2" ht="24.95" customHeight="1">
      <c r="A18" s="28" t="s">
        <v>41</v>
      </c>
      <c r="B18" s="56">
        <v>607</v>
      </c>
    </row>
    <row r="19" spans="1:2" ht="24.95" customHeight="1">
      <c r="A19" s="28" t="s">
        <v>290</v>
      </c>
      <c r="B19" s="159">
        <v>470</v>
      </c>
    </row>
    <row r="20" spans="1:2" ht="24.95" customHeight="1">
      <c r="A20" s="28" t="s">
        <v>291</v>
      </c>
      <c r="B20" s="159">
        <v>36</v>
      </c>
    </row>
    <row r="21" spans="1:2" ht="24.95" customHeight="1">
      <c r="A21" s="28" t="s">
        <v>292</v>
      </c>
      <c r="B21" s="160"/>
    </row>
    <row r="22" spans="1:2" ht="24.95" customHeight="1">
      <c r="A22" s="28" t="s">
        <v>301</v>
      </c>
      <c r="B22" s="159">
        <v>50</v>
      </c>
    </row>
    <row r="23" spans="1:2" ht="24.95" customHeight="1">
      <c r="A23" s="28" t="s">
        <v>302</v>
      </c>
      <c r="B23" s="159">
        <v>14</v>
      </c>
    </row>
    <row r="24" spans="1:2" ht="24.95" customHeight="1">
      <c r="A24" s="28" t="s">
        <v>303</v>
      </c>
      <c r="B24" s="159">
        <v>27</v>
      </c>
    </row>
    <row r="25" spans="1:2" ht="24.95" customHeight="1">
      <c r="A25" s="28" t="s">
        <v>299</v>
      </c>
      <c r="B25" s="160"/>
    </row>
    <row r="26" spans="1:2" ht="24.95" customHeight="1">
      <c r="A26" s="28" t="s">
        <v>304</v>
      </c>
      <c r="B26" s="159">
        <v>10</v>
      </c>
    </row>
    <row r="27" spans="1:2" ht="24.95" customHeight="1">
      <c r="A27" s="28" t="s">
        <v>42</v>
      </c>
      <c r="B27" s="56">
        <v>10617</v>
      </c>
    </row>
    <row r="28" spans="1:2" ht="24.95" customHeight="1">
      <c r="A28" s="28" t="s">
        <v>290</v>
      </c>
      <c r="B28" s="159">
        <v>7893</v>
      </c>
    </row>
    <row r="29" spans="1:2" ht="24.95" customHeight="1">
      <c r="A29" s="28" t="s">
        <v>291</v>
      </c>
      <c r="B29" s="159">
        <v>444</v>
      </c>
    </row>
    <row r="30" spans="1:2" ht="24.95" customHeight="1">
      <c r="A30" s="28" t="s">
        <v>292</v>
      </c>
      <c r="B30" s="159">
        <v>745</v>
      </c>
    </row>
    <row r="31" spans="1:2" ht="24.95" customHeight="1">
      <c r="A31" s="28" t="s">
        <v>305</v>
      </c>
      <c r="B31" s="159">
        <v>10</v>
      </c>
    </row>
    <row r="32" spans="1:2" ht="24.95" customHeight="1">
      <c r="A32" s="28" t="s">
        <v>306</v>
      </c>
      <c r="B32" s="160"/>
    </row>
    <row r="33" spans="1:2" ht="24.95" customHeight="1">
      <c r="A33" s="28" t="s">
        <v>307</v>
      </c>
      <c r="B33" s="159">
        <v>1402</v>
      </c>
    </row>
    <row r="34" spans="1:2" ht="24.95" customHeight="1">
      <c r="A34" s="28" t="s">
        <v>308</v>
      </c>
      <c r="B34" s="159">
        <v>41</v>
      </c>
    </row>
    <row r="35" spans="1:2" ht="24.95" customHeight="1">
      <c r="A35" s="28" t="s">
        <v>309</v>
      </c>
      <c r="B35" s="159">
        <v>57</v>
      </c>
    </row>
    <row r="36" spans="1:2" ht="24.95" customHeight="1">
      <c r="A36" s="28" t="s">
        <v>310</v>
      </c>
      <c r="B36" s="160"/>
    </row>
    <row r="37" spans="1:2" ht="24.95" customHeight="1">
      <c r="A37" s="28" t="s">
        <v>299</v>
      </c>
      <c r="B37" s="160"/>
    </row>
    <row r="38" spans="1:2" ht="24.95" customHeight="1">
      <c r="A38" s="28" t="s">
        <v>311</v>
      </c>
      <c r="B38" s="159">
        <v>25</v>
      </c>
    </row>
    <row r="39" spans="1:2" ht="24.95" customHeight="1">
      <c r="A39" s="28" t="s">
        <v>43</v>
      </c>
      <c r="B39" s="56">
        <v>461</v>
      </c>
    </row>
    <row r="40" spans="1:2" ht="24.95" customHeight="1">
      <c r="A40" s="28" t="s">
        <v>290</v>
      </c>
      <c r="B40" s="159">
        <v>452</v>
      </c>
    </row>
    <row r="41" spans="1:2" ht="24.95" customHeight="1">
      <c r="A41" s="28" t="s">
        <v>291</v>
      </c>
      <c r="B41" s="159">
        <v>4</v>
      </c>
    </row>
    <row r="42" spans="1:2" ht="24.95" customHeight="1">
      <c r="A42" s="28" t="s">
        <v>292</v>
      </c>
      <c r="B42" s="160"/>
    </row>
    <row r="43" spans="1:2" ht="24.95" customHeight="1">
      <c r="A43" s="28" t="s">
        <v>312</v>
      </c>
      <c r="B43" s="160"/>
    </row>
    <row r="44" spans="1:2" ht="24.95" customHeight="1">
      <c r="A44" s="28" t="s">
        <v>313</v>
      </c>
      <c r="B44" s="160"/>
    </row>
    <row r="45" spans="1:2" ht="24.95" customHeight="1">
      <c r="A45" s="28" t="s">
        <v>314</v>
      </c>
      <c r="B45" s="160"/>
    </row>
    <row r="46" spans="1:2" ht="24.95" customHeight="1">
      <c r="A46" s="28" t="s">
        <v>315</v>
      </c>
      <c r="B46" s="160"/>
    </row>
    <row r="47" spans="1:2" ht="24.95" customHeight="1">
      <c r="A47" s="28" t="s">
        <v>316</v>
      </c>
      <c r="B47" s="160"/>
    </row>
    <row r="48" spans="1:2" ht="24.95" customHeight="1">
      <c r="A48" s="28" t="s">
        <v>317</v>
      </c>
      <c r="B48" s="160"/>
    </row>
    <row r="49" spans="1:2" ht="24.95" customHeight="1">
      <c r="A49" s="28" t="s">
        <v>299</v>
      </c>
      <c r="B49" s="160"/>
    </row>
    <row r="50" spans="1:2" ht="24.95" customHeight="1">
      <c r="A50" s="28" t="s">
        <v>318</v>
      </c>
      <c r="B50" s="159">
        <v>5</v>
      </c>
    </row>
    <row r="51" spans="1:2" ht="24.95" customHeight="1">
      <c r="A51" s="28" t="s">
        <v>44</v>
      </c>
      <c r="B51" s="56">
        <v>366</v>
      </c>
    </row>
    <row r="52" spans="1:2" ht="24.95" customHeight="1">
      <c r="A52" s="28" t="s">
        <v>290</v>
      </c>
      <c r="B52" s="159">
        <v>200</v>
      </c>
    </row>
    <row r="53" spans="1:2" ht="24.95" customHeight="1">
      <c r="A53" s="28" t="s">
        <v>291</v>
      </c>
      <c r="B53" s="159">
        <v>38</v>
      </c>
    </row>
    <row r="54" spans="1:2" ht="24.95" customHeight="1">
      <c r="A54" s="28" t="s">
        <v>292</v>
      </c>
      <c r="B54" s="160"/>
    </row>
    <row r="55" spans="1:2" ht="24.95" customHeight="1">
      <c r="A55" s="28" t="s">
        <v>319</v>
      </c>
      <c r="B55" s="160"/>
    </row>
    <row r="56" spans="1:2" ht="24.95" customHeight="1">
      <c r="A56" s="28" t="s">
        <v>320</v>
      </c>
      <c r="B56" s="159">
        <v>1</v>
      </c>
    </row>
    <row r="57" spans="1:2" ht="24.95" customHeight="1">
      <c r="A57" s="28" t="s">
        <v>321</v>
      </c>
      <c r="B57" s="159">
        <v>1</v>
      </c>
    </row>
    <row r="58" spans="1:2" ht="24.95" customHeight="1">
      <c r="A58" s="28" t="s">
        <v>322</v>
      </c>
      <c r="B58" s="159">
        <v>100</v>
      </c>
    </row>
    <row r="59" spans="1:2" ht="24.95" customHeight="1">
      <c r="A59" s="28" t="s">
        <v>323</v>
      </c>
      <c r="B59" s="159">
        <v>25</v>
      </c>
    </row>
    <row r="60" spans="1:2" ht="24.95" customHeight="1">
      <c r="A60" s="28" t="s">
        <v>299</v>
      </c>
      <c r="B60" s="160"/>
    </row>
    <row r="61" spans="1:2" ht="24.95" customHeight="1">
      <c r="A61" s="28" t="s">
        <v>324</v>
      </c>
      <c r="B61" s="159">
        <v>1</v>
      </c>
    </row>
    <row r="62" spans="1:2" ht="24.95" customHeight="1">
      <c r="A62" s="28" t="s">
        <v>45</v>
      </c>
      <c r="B62" s="56">
        <v>2013</v>
      </c>
    </row>
    <row r="63" spans="1:2" ht="24.95" customHeight="1">
      <c r="A63" s="28" t="s">
        <v>290</v>
      </c>
      <c r="B63" s="159">
        <v>1305</v>
      </c>
    </row>
    <row r="64" spans="1:2" ht="24.95" customHeight="1">
      <c r="A64" s="28" t="s">
        <v>291</v>
      </c>
      <c r="B64" s="159">
        <v>100</v>
      </c>
    </row>
    <row r="65" spans="1:2" ht="24.95" customHeight="1">
      <c r="A65" s="28" t="s">
        <v>292</v>
      </c>
      <c r="B65" s="160"/>
    </row>
    <row r="66" spans="1:2" ht="24.95" customHeight="1">
      <c r="A66" s="28" t="s">
        <v>325</v>
      </c>
      <c r="B66" s="160"/>
    </row>
    <row r="67" spans="1:2" ht="24.95" customHeight="1">
      <c r="A67" s="28" t="s">
        <v>326</v>
      </c>
      <c r="B67" s="160"/>
    </row>
    <row r="68" spans="1:2" ht="24.95" customHeight="1">
      <c r="A68" s="28" t="s">
        <v>327</v>
      </c>
      <c r="B68" s="160"/>
    </row>
    <row r="69" spans="1:2" ht="24.95" customHeight="1">
      <c r="A69" s="28" t="s">
        <v>328</v>
      </c>
      <c r="B69" s="159">
        <v>82</v>
      </c>
    </row>
    <row r="70" spans="1:2" ht="24.95" customHeight="1">
      <c r="A70" s="28" t="s">
        <v>329</v>
      </c>
      <c r="B70" s="159">
        <v>68</v>
      </c>
    </row>
    <row r="71" spans="1:2" ht="24.95" customHeight="1">
      <c r="A71" s="28" t="s">
        <v>299</v>
      </c>
      <c r="B71" s="159">
        <v>429</v>
      </c>
    </row>
    <row r="72" spans="1:2" ht="24.95" customHeight="1">
      <c r="A72" s="28" t="s">
        <v>330</v>
      </c>
      <c r="B72" s="159">
        <v>29</v>
      </c>
    </row>
    <row r="73" spans="1:2" ht="24.95" customHeight="1">
      <c r="A73" s="28" t="s">
        <v>46</v>
      </c>
      <c r="B73" s="56">
        <v>0</v>
      </c>
    </row>
    <row r="74" spans="1:2" ht="24.95" customHeight="1">
      <c r="A74" s="28" t="s">
        <v>290</v>
      </c>
      <c r="B74" s="160"/>
    </row>
    <row r="75" spans="1:2" ht="24.95" customHeight="1">
      <c r="A75" s="28" t="s">
        <v>291</v>
      </c>
      <c r="B75" s="160"/>
    </row>
    <row r="76" spans="1:2" ht="24.95" customHeight="1">
      <c r="A76" s="28" t="s">
        <v>292</v>
      </c>
      <c r="B76" s="160"/>
    </row>
    <row r="77" spans="1:2" ht="24.95" customHeight="1">
      <c r="A77" s="28" t="s">
        <v>331</v>
      </c>
      <c r="B77" s="160"/>
    </row>
    <row r="78" spans="1:2" ht="24.95" customHeight="1">
      <c r="A78" s="28" t="s">
        <v>332</v>
      </c>
      <c r="B78" s="160"/>
    </row>
    <row r="79" spans="1:2" ht="24.95" customHeight="1">
      <c r="A79" s="28" t="s">
        <v>333</v>
      </c>
      <c r="B79" s="160"/>
    </row>
    <row r="80" spans="1:2" ht="24.95" customHeight="1">
      <c r="A80" s="28" t="s">
        <v>334</v>
      </c>
      <c r="B80" s="160"/>
    </row>
    <row r="81" spans="1:2" ht="24.95" customHeight="1">
      <c r="A81" s="28" t="s">
        <v>335</v>
      </c>
      <c r="B81" s="160"/>
    </row>
    <row r="82" spans="1:2" ht="24.95" customHeight="1">
      <c r="A82" s="28" t="s">
        <v>328</v>
      </c>
      <c r="B82" s="160"/>
    </row>
    <row r="83" spans="1:2" ht="24.95" customHeight="1">
      <c r="A83" s="28" t="s">
        <v>299</v>
      </c>
      <c r="B83" s="160"/>
    </row>
    <row r="84" spans="1:2" ht="24.95" customHeight="1">
      <c r="A84" s="28" t="s">
        <v>336</v>
      </c>
      <c r="B84" s="160"/>
    </row>
    <row r="85" spans="1:2" ht="24.95" customHeight="1">
      <c r="A85" s="28" t="s">
        <v>47</v>
      </c>
      <c r="B85" s="56">
        <v>542</v>
      </c>
    </row>
    <row r="86" spans="1:2" ht="24.95" customHeight="1">
      <c r="A86" s="28" t="s">
        <v>290</v>
      </c>
      <c r="B86" s="159">
        <v>240</v>
      </c>
    </row>
    <row r="87" spans="1:2" ht="24.95" customHeight="1">
      <c r="A87" s="28" t="s">
        <v>291</v>
      </c>
      <c r="B87" s="160"/>
    </row>
    <row r="88" spans="1:2" ht="24.95" customHeight="1">
      <c r="A88" s="28" t="s">
        <v>292</v>
      </c>
      <c r="B88" s="160"/>
    </row>
    <row r="89" spans="1:2" ht="24.95" customHeight="1">
      <c r="A89" s="28" t="s">
        <v>337</v>
      </c>
      <c r="B89" s="159">
        <v>300</v>
      </c>
    </row>
    <row r="90" spans="1:2" ht="24.95" customHeight="1">
      <c r="A90" s="28" t="s">
        <v>338</v>
      </c>
      <c r="B90" s="160"/>
    </row>
    <row r="91" spans="1:2" ht="24.95" customHeight="1">
      <c r="A91" s="28" t="s">
        <v>328</v>
      </c>
      <c r="B91" s="160"/>
    </row>
    <row r="92" spans="1:2" ht="24.95" customHeight="1">
      <c r="A92" s="28" t="s">
        <v>299</v>
      </c>
      <c r="B92" s="159">
        <v>2</v>
      </c>
    </row>
    <row r="93" spans="1:2" ht="24.95" customHeight="1">
      <c r="A93" s="28" t="s">
        <v>339</v>
      </c>
      <c r="B93" s="160"/>
    </row>
    <row r="94" spans="1:2" ht="24.95" customHeight="1">
      <c r="A94" s="28" t="s">
        <v>48</v>
      </c>
      <c r="B94" s="56">
        <v>0</v>
      </c>
    </row>
    <row r="95" spans="1:2" ht="24.95" customHeight="1">
      <c r="A95" s="28" t="s">
        <v>290</v>
      </c>
      <c r="B95" s="160"/>
    </row>
    <row r="96" spans="1:2" ht="24.95" customHeight="1">
      <c r="A96" s="28" t="s">
        <v>291</v>
      </c>
      <c r="B96" s="160"/>
    </row>
    <row r="97" spans="1:2" ht="24.95" customHeight="1">
      <c r="A97" s="28" t="s">
        <v>292</v>
      </c>
      <c r="B97" s="160"/>
    </row>
    <row r="98" spans="1:2" ht="24.95" customHeight="1">
      <c r="A98" s="28" t="s">
        <v>340</v>
      </c>
      <c r="B98" s="160"/>
    </row>
    <row r="99" spans="1:2" ht="24.95" customHeight="1">
      <c r="A99" s="28" t="s">
        <v>341</v>
      </c>
      <c r="B99" s="160"/>
    </row>
    <row r="100" spans="1:2" ht="24.95" customHeight="1">
      <c r="A100" s="28" t="s">
        <v>342</v>
      </c>
      <c r="B100" s="160"/>
    </row>
    <row r="101" spans="1:2" ht="24.95" customHeight="1">
      <c r="A101" s="28" t="s">
        <v>328</v>
      </c>
      <c r="B101" s="160"/>
    </row>
    <row r="102" spans="1:2" ht="24.95" customHeight="1">
      <c r="A102" s="28" t="s">
        <v>299</v>
      </c>
      <c r="B102" s="160"/>
    </row>
    <row r="103" spans="1:2" ht="24.95" customHeight="1">
      <c r="A103" s="28" t="s">
        <v>343</v>
      </c>
      <c r="B103" s="160"/>
    </row>
    <row r="104" spans="1:2" ht="24.95" customHeight="1">
      <c r="A104" s="28" t="s">
        <v>49</v>
      </c>
      <c r="B104" s="56">
        <v>489</v>
      </c>
    </row>
    <row r="105" spans="1:2" ht="24.95" customHeight="1">
      <c r="A105" s="28" t="s">
        <v>290</v>
      </c>
      <c r="B105" s="159">
        <v>488</v>
      </c>
    </row>
    <row r="106" spans="1:2" ht="24.95" customHeight="1">
      <c r="A106" s="28" t="s">
        <v>291</v>
      </c>
      <c r="B106" s="160"/>
    </row>
    <row r="107" spans="1:2" ht="24.95" customHeight="1">
      <c r="A107" s="28" t="s">
        <v>292</v>
      </c>
      <c r="B107" s="160"/>
    </row>
    <row r="108" spans="1:2" ht="24.95" customHeight="1">
      <c r="A108" s="28" t="s">
        <v>344</v>
      </c>
      <c r="B108" s="160"/>
    </row>
    <row r="109" spans="1:2" ht="24.95" customHeight="1">
      <c r="A109" s="28" t="s">
        <v>345</v>
      </c>
      <c r="B109" s="160"/>
    </row>
    <row r="110" spans="1:2" ht="24.95" customHeight="1">
      <c r="A110" s="28" t="s">
        <v>346</v>
      </c>
      <c r="B110" s="160"/>
    </row>
    <row r="111" spans="1:2" ht="24.95" customHeight="1">
      <c r="A111" s="28" t="s">
        <v>347</v>
      </c>
      <c r="B111" s="160"/>
    </row>
    <row r="112" spans="1:2" ht="24.95" customHeight="1">
      <c r="A112" s="28" t="s">
        <v>348</v>
      </c>
      <c r="B112" s="159">
        <v>1</v>
      </c>
    </row>
    <row r="113" spans="1:2" ht="24.95" customHeight="1">
      <c r="A113" s="28" t="s">
        <v>349</v>
      </c>
      <c r="B113" s="160"/>
    </row>
    <row r="114" spans="1:2" ht="24.95" customHeight="1">
      <c r="A114" s="28" t="s">
        <v>350</v>
      </c>
      <c r="B114" s="160"/>
    </row>
    <row r="115" spans="1:2" ht="24.95" customHeight="1">
      <c r="A115" s="28" t="s">
        <v>351</v>
      </c>
      <c r="B115" s="160"/>
    </row>
    <row r="116" spans="1:2" ht="24.95" customHeight="1">
      <c r="A116" s="28" t="s">
        <v>352</v>
      </c>
      <c r="B116" s="160"/>
    </row>
    <row r="117" spans="1:2" ht="24.95" customHeight="1">
      <c r="A117" s="28" t="s">
        <v>299</v>
      </c>
      <c r="B117" s="160"/>
    </row>
    <row r="118" spans="1:2" ht="24.95" customHeight="1">
      <c r="A118" s="28" t="s">
        <v>353</v>
      </c>
      <c r="B118" s="160"/>
    </row>
    <row r="119" spans="1:2" ht="24.95" customHeight="1">
      <c r="A119" s="28" t="s">
        <v>50</v>
      </c>
      <c r="B119" s="56">
        <v>932</v>
      </c>
    </row>
    <row r="120" spans="1:2" ht="24.95" customHeight="1">
      <c r="A120" s="28" t="s">
        <v>290</v>
      </c>
      <c r="B120" s="159">
        <v>592</v>
      </c>
    </row>
    <row r="121" spans="1:2" ht="24.95" customHeight="1">
      <c r="A121" s="28" t="s">
        <v>291</v>
      </c>
      <c r="B121" s="159">
        <v>193</v>
      </c>
    </row>
    <row r="122" spans="1:2" ht="24.95" customHeight="1">
      <c r="A122" s="28" t="s">
        <v>292</v>
      </c>
      <c r="B122" s="160"/>
    </row>
    <row r="123" spans="1:2" ht="24.95" customHeight="1">
      <c r="A123" s="28" t="s">
        <v>354</v>
      </c>
      <c r="B123" s="160"/>
    </row>
    <row r="124" spans="1:2" ht="24.95" customHeight="1">
      <c r="A124" s="28" t="s">
        <v>355</v>
      </c>
      <c r="B124" s="160"/>
    </row>
    <row r="125" spans="1:2" ht="24.95" customHeight="1">
      <c r="A125" s="28" t="s">
        <v>356</v>
      </c>
      <c r="B125" s="160"/>
    </row>
    <row r="126" spans="1:2" ht="24.95" customHeight="1">
      <c r="A126" s="28" t="s">
        <v>299</v>
      </c>
      <c r="B126" s="160"/>
    </row>
    <row r="127" spans="1:2" ht="24.95" customHeight="1">
      <c r="A127" s="28" t="s">
        <v>357</v>
      </c>
      <c r="B127" s="159">
        <v>147</v>
      </c>
    </row>
    <row r="128" spans="1:2" ht="24.95" customHeight="1">
      <c r="A128" s="28" t="s">
        <v>51</v>
      </c>
      <c r="B128" s="56">
        <v>474</v>
      </c>
    </row>
    <row r="129" spans="1:2" ht="24.95" customHeight="1">
      <c r="A129" s="28" t="s">
        <v>290</v>
      </c>
      <c r="B129" s="159">
        <v>174</v>
      </c>
    </row>
    <row r="130" spans="1:2" ht="24.95" customHeight="1">
      <c r="A130" s="28" t="s">
        <v>291</v>
      </c>
      <c r="B130" s="160"/>
    </row>
    <row r="131" spans="1:2" ht="24.95" customHeight="1">
      <c r="A131" s="28" t="s">
        <v>292</v>
      </c>
      <c r="B131" s="160"/>
    </row>
    <row r="132" spans="1:2" ht="24.95" customHeight="1">
      <c r="A132" s="28" t="s">
        <v>358</v>
      </c>
      <c r="B132" s="160"/>
    </row>
    <row r="133" spans="1:2" ht="24.95" customHeight="1">
      <c r="A133" s="28" t="s">
        <v>359</v>
      </c>
      <c r="B133" s="160"/>
    </row>
    <row r="134" spans="1:2" ht="24.95" customHeight="1">
      <c r="A134" s="28" t="s">
        <v>360</v>
      </c>
      <c r="B134" s="160"/>
    </row>
    <row r="135" spans="1:2" ht="24.95" customHeight="1">
      <c r="A135" s="28" t="s">
        <v>361</v>
      </c>
      <c r="B135" s="160"/>
    </row>
    <row r="136" spans="1:2" ht="24.95" customHeight="1">
      <c r="A136" s="28" t="s">
        <v>362</v>
      </c>
      <c r="B136" s="159">
        <v>300</v>
      </c>
    </row>
    <row r="137" spans="1:2" ht="24.95" customHeight="1">
      <c r="A137" s="28" t="s">
        <v>299</v>
      </c>
      <c r="B137" s="160"/>
    </row>
    <row r="138" spans="1:2" ht="24.95" customHeight="1">
      <c r="A138" s="28" t="s">
        <v>363</v>
      </c>
      <c r="B138" s="160"/>
    </row>
    <row r="139" spans="1:2" ht="24.95" customHeight="1">
      <c r="A139" s="28" t="s">
        <v>52</v>
      </c>
      <c r="B139" s="56">
        <v>0</v>
      </c>
    </row>
    <row r="140" spans="1:2" ht="24.95" customHeight="1">
      <c r="A140" s="28" t="s">
        <v>290</v>
      </c>
      <c r="B140" s="160"/>
    </row>
    <row r="141" spans="1:2" ht="24.95" customHeight="1">
      <c r="A141" s="28" t="s">
        <v>291</v>
      </c>
      <c r="B141" s="160"/>
    </row>
    <row r="142" spans="1:2" ht="24.95" customHeight="1">
      <c r="A142" s="28" t="s">
        <v>292</v>
      </c>
      <c r="B142" s="160"/>
    </row>
    <row r="143" spans="1:2" ht="24.95" customHeight="1">
      <c r="A143" s="28" t="s">
        <v>364</v>
      </c>
      <c r="B143" s="160"/>
    </row>
    <row r="144" spans="1:2" ht="24.95" customHeight="1">
      <c r="A144" s="28" t="s">
        <v>365</v>
      </c>
      <c r="B144" s="160"/>
    </row>
    <row r="145" spans="1:2" ht="24.95" customHeight="1">
      <c r="A145" s="28" t="s">
        <v>366</v>
      </c>
      <c r="B145" s="160"/>
    </row>
    <row r="146" spans="1:2" ht="24.95" customHeight="1">
      <c r="A146" s="28" t="s">
        <v>367</v>
      </c>
      <c r="B146" s="160"/>
    </row>
    <row r="147" spans="1:2" ht="24.95" customHeight="1">
      <c r="A147" s="28" t="s">
        <v>368</v>
      </c>
      <c r="B147" s="160"/>
    </row>
    <row r="148" spans="1:2" ht="24.95" customHeight="1">
      <c r="A148" s="28" t="s">
        <v>369</v>
      </c>
      <c r="B148" s="160"/>
    </row>
    <row r="149" spans="1:2" ht="24.95" customHeight="1">
      <c r="A149" s="28" t="s">
        <v>299</v>
      </c>
      <c r="B149" s="160"/>
    </row>
    <row r="150" spans="1:2" ht="24.95" customHeight="1">
      <c r="A150" s="28" t="s">
        <v>370</v>
      </c>
      <c r="B150" s="160"/>
    </row>
    <row r="151" spans="1:2" ht="24.95" customHeight="1">
      <c r="A151" s="28" t="s">
        <v>53</v>
      </c>
      <c r="B151" s="56">
        <v>2548</v>
      </c>
    </row>
    <row r="152" spans="1:2" ht="24.95" customHeight="1">
      <c r="A152" s="28" t="s">
        <v>290</v>
      </c>
      <c r="B152" s="159">
        <v>2503</v>
      </c>
    </row>
    <row r="153" spans="1:2" ht="24.95" customHeight="1">
      <c r="A153" s="28" t="s">
        <v>291</v>
      </c>
      <c r="B153" s="159">
        <v>10</v>
      </c>
    </row>
    <row r="154" spans="1:2" ht="24.95" customHeight="1">
      <c r="A154" s="28" t="s">
        <v>292</v>
      </c>
      <c r="B154" s="160"/>
    </row>
    <row r="155" spans="1:2" ht="24.95" customHeight="1">
      <c r="A155" s="28" t="s">
        <v>371</v>
      </c>
      <c r="B155" s="159">
        <v>22</v>
      </c>
    </row>
    <row r="156" spans="1:2" ht="24.95" customHeight="1">
      <c r="A156" s="28" t="s">
        <v>372</v>
      </c>
      <c r="B156" s="160"/>
    </row>
    <row r="157" spans="1:2" ht="24.95" customHeight="1">
      <c r="A157" s="28" t="s">
        <v>373</v>
      </c>
      <c r="B157" s="159">
        <v>13</v>
      </c>
    </row>
    <row r="158" spans="1:2" ht="24.95" customHeight="1">
      <c r="A158" s="28" t="s">
        <v>328</v>
      </c>
      <c r="B158" s="160"/>
    </row>
    <row r="159" spans="1:2" ht="24.95" customHeight="1">
      <c r="A159" s="28" t="s">
        <v>299</v>
      </c>
      <c r="B159" s="160"/>
    </row>
    <row r="160" spans="1:2" ht="24.95" customHeight="1">
      <c r="A160" s="28" t="s">
        <v>374</v>
      </c>
      <c r="B160" s="160"/>
    </row>
    <row r="161" spans="1:2" ht="24.95" customHeight="1">
      <c r="A161" s="28" t="s">
        <v>54</v>
      </c>
      <c r="B161" s="56">
        <v>20</v>
      </c>
    </row>
    <row r="162" spans="1:2" ht="24.95" customHeight="1">
      <c r="A162" s="28" t="s">
        <v>290</v>
      </c>
      <c r="B162" s="160"/>
    </row>
    <row r="163" spans="1:2" ht="24.95" customHeight="1">
      <c r="A163" s="28" t="s">
        <v>291</v>
      </c>
      <c r="B163" s="160"/>
    </row>
    <row r="164" spans="1:2" ht="24.95" customHeight="1">
      <c r="A164" s="28" t="s">
        <v>292</v>
      </c>
      <c r="B164" s="160"/>
    </row>
    <row r="165" spans="1:2" ht="24.95" customHeight="1">
      <c r="A165" s="28" t="s">
        <v>375</v>
      </c>
      <c r="B165" s="160"/>
    </row>
    <row r="166" spans="1:2" ht="24.95" customHeight="1">
      <c r="A166" s="28" t="s">
        <v>376</v>
      </c>
      <c r="B166" s="160"/>
    </row>
    <row r="167" spans="1:2" ht="24.95" customHeight="1">
      <c r="A167" s="28" t="s">
        <v>377</v>
      </c>
      <c r="B167" s="159">
        <v>20</v>
      </c>
    </row>
    <row r="168" spans="1:2" ht="24.95" customHeight="1">
      <c r="A168" s="28" t="s">
        <v>378</v>
      </c>
      <c r="B168" s="160"/>
    </row>
    <row r="169" spans="1:2" ht="24.95" customHeight="1">
      <c r="A169" s="28" t="s">
        <v>379</v>
      </c>
      <c r="B169" s="160"/>
    </row>
    <row r="170" spans="1:2" ht="24.95" customHeight="1">
      <c r="A170" s="28" t="s">
        <v>380</v>
      </c>
      <c r="B170" s="160"/>
    </row>
    <row r="171" spans="1:2" ht="24.95" customHeight="1">
      <c r="A171" s="28" t="s">
        <v>328</v>
      </c>
      <c r="B171" s="160"/>
    </row>
    <row r="172" spans="1:2" ht="24.95" customHeight="1">
      <c r="A172" s="28" t="s">
        <v>299</v>
      </c>
      <c r="B172" s="160"/>
    </row>
    <row r="173" spans="1:2" ht="24.95" customHeight="1">
      <c r="A173" s="28" t="s">
        <v>381</v>
      </c>
      <c r="B173" s="160"/>
    </row>
    <row r="174" spans="1:2" ht="24.95" customHeight="1">
      <c r="A174" s="28" t="s">
        <v>55</v>
      </c>
      <c r="B174" s="56">
        <v>32</v>
      </c>
    </row>
    <row r="175" spans="1:2" ht="24.95" customHeight="1">
      <c r="A175" s="28" t="s">
        <v>290</v>
      </c>
      <c r="B175" s="159">
        <v>17</v>
      </c>
    </row>
    <row r="176" spans="1:2" ht="24.95" customHeight="1">
      <c r="A176" s="28" t="s">
        <v>291</v>
      </c>
      <c r="B176" s="160"/>
    </row>
    <row r="177" spans="1:2" ht="24.95" customHeight="1">
      <c r="A177" s="28" t="s">
        <v>292</v>
      </c>
      <c r="B177" s="159">
        <v>3</v>
      </c>
    </row>
    <row r="178" spans="1:2" ht="24.95" customHeight="1">
      <c r="A178" s="28" t="s">
        <v>382</v>
      </c>
      <c r="B178" s="160"/>
    </row>
    <row r="179" spans="1:2" ht="24.95" customHeight="1">
      <c r="A179" s="28" t="s">
        <v>299</v>
      </c>
      <c r="B179" s="160"/>
    </row>
    <row r="180" spans="1:2" ht="24.95" customHeight="1">
      <c r="A180" s="28" t="s">
        <v>383</v>
      </c>
      <c r="B180" s="159">
        <v>12</v>
      </c>
    </row>
    <row r="181" spans="1:2" ht="24.95" customHeight="1">
      <c r="A181" s="28" t="s">
        <v>56</v>
      </c>
      <c r="B181" s="56">
        <v>23</v>
      </c>
    </row>
    <row r="182" spans="1:2" ht="24.95" customHeight="1">
      <c r="A182" s="28" t="s">
        <v>290</v>
      </c>
      <c r="B182" s="159">
        <v>23</v>
      </c>
    </row>
    <row r="183" spans="1:2" ht="24.95" customHeight="1">
      <c r="A183" s="28" t="s">
        <v>291</v>
      </c>
      <c r="B183" s="160"/>
    </row>
    <row r="184" spans="1:2" ht="24.95" customHeight="1">
      <c r="A184" s="28" t="s">
        <v>292</v>
      </c>
      <c r="B184" s="160"/>
    </row>
    <row r="185" spans="1:2" ht="24.95" customHeight="1">
      <c r="A185" s="28" t="s">
        <v>384</v>
      </c>
      <c r="B185" s="160"/>
    </row>
    <row r="186" spans="1:2" ht="24.95" customHeight="1">
      <c r="A186" s="28" t="s">
        <v>299</v>
      </c>
      <c r="B186" s="160"/>
    </row>
    <row r="187" spans="1:2" ht="24.95" customHeight="1">
      <c r="A187" s="28" t="s">
        <v>385</v>
      </c>
      <c r="B187" s="160"/>
    </row>
    <row r="188" spans="1:2" ht="24.95" customHeight="1">
      <c r="A188" s="28" t="s">
        <v>57</v>
      </c>
      <c r="B188" s="56">
        <v>79</v>
      </c>
    </row>
    <row r="189" spans="1:2" ht="24.95" customHeight="1">
      <c r="A189" s="28" t="s">
        <v>290</v>
      </c>
      <c r="B189" s="159">
        <v>71</v>
      </c>
    </row>
    <row r="190" spans="1:2" ht="24.95" customHeight="1">
      <c r="A190" s="28" t="s">
        <v>291</v>
      </c>
      <c r="B190" s="160"/>
    </row>
    <row r="191" spans="1:2" ht="24.95" customHeight="1">
      <c r="A191" s="28" t="s">
        <v>292</v>
      </c>
      <c r="B191" s="160"/>
    </row>
    <row r="192" spans="1:2" ht="24.95" customHeight="1">
      <c r="A192" s="28" t="s">
        <v>386</v>
      </c>
      <c r="B192" s="160"/>
    </row>
    <row r="193" spans="1:2" ht="24.95" customHeight="1">
      <c r="A193" s="28" t="s">
        <v>387</v>
      </c>
      <c r="B193" s="160"/>
    </row>
    <row r="194" spans="1:2" ht="24.95" customHeight="1">
      <c r="A194" s="28" t="s">
        <v>388</v>
      </c>
      <c r="B194" s="160"/>
    </row>
    <row r="195" spans="1:2" ht="24.95" customHeight="1">
      <c r="A195" s="28" t="s">
        <v>299</v>
      </c>
      <c r="B195" s="160"/>
    </row>
    <row r="196" spans="1:2" ht="24.95" customHeight="1">
      <c r="A196" s="28" t="s">
        <v>389</v>
      </c>
      <c r="B196" s="159">
        <v>8</v>
      </c>
    </row>
    <row r="197" spans="1:2" ht="24.95" customHeight="1">
      <c r="A197" s="28" t="s">
        <v>58</v>
      </c>
      <c r="B197" s="56">
        <v>82</v>
      </c>
    </row>
    <row r="198" spans="1:2" ht="24.95" customHeight="1">
      <c r="A198" s="28" t="s">
        <v>290</v>
      </c>
      <c r="B198" s="159">
        <v>74</v>
      </c>
    </row>
    <row r="199" spans="1:2" ht="24.95" customHeight="1">
      <c r="A199" s="28" t="s">
        <v>291</v>
      </c>
      <c r="B199" s="160"/>
    </row>
    <row r="200" spans="1:2" ht="24.95" customHeight="1">
      <c r="A200" s="28" t="s">
        <v>292</v>
      </c>
      <c r="B200" s="160"/>
    </row>
    <row r="201" spans="1:2" ht="24.95" customHeight="1">
      <c r="A201" s="28" t="s">
        <v>390</v>
      </c>
      <c r="B201" s="159">
        <v>8</v>
      </c>
    </row>
    <row r="202" spans="1:2" ht="24.95" customHeight="1">
      <c r="A202" s="28" t="s">
        <v>391</v>
      </c>
      <c r="B202" s="160"/>
    </row>
    <row r="203" spans="1:2" ht="24.95" customHeight="1">
      <c r="A203" s="28" t="s">
        <v>59</v>
      </c>
      <c r="B203" s="56">
        <v>76</v>
      </c>
    </row>
    <row r="204" spans="1:2" ht="24.95" customHeight="1">
      <c r="A204" s="28" t="s">
        <v>290</v>
      </c>
      <c r="B204" s="159">
        <v>76</v>
      </c>
    </row>
    <row r="205" spans="1:2" ht="24.95" customHeight="1">
      <c r="A205" s="28" t="s">
        <v>291</v>
      </c>
      <c r="B205" s="160"/>
    </row>
    <row r="206" spans="1:2" ht="24.95" customHeight="1">
      <c r="A206" s="28" t="s">
        <v>292</v>
      </c>
      <c r="B206" s="160"/>
    </row>
    <row r="207" spans="1:2" ht="24.95" customHeight="1">
      <c r="A207" s="28" t="s">
        <v>303</v>
      </c>
      <c r="B207" s="160"/>
    </row>
    <row r="208" spans="1:2" ht="24.95" customHeight="1">
      <c r="A208" s="28" t="s">
        <v>299</v>
      </c>
      <c r="B208" s="160"/>
    </row>
    <row r="209" spans="1:2" ht="24.95" customHeight="1">
      <c r="A209" s="28" t="s">
        <v>392</v>
      </c>
      <c r="B209" s="160"/>
    </row>
    <row r="210" spans="1:2" ht="24.95" customHeight="1">
      <c r="A210" s="28" t="s">
        <v>60</v>
      </c>
      <c r="B210" s="56">
        <v>537</v>
      </c>
    </row>
    <row r="211" spans="1:2" ht="24.95" customHeight="1">
      <c r="A211" s="28" t="s">
        <v>290</v>
      </c>
      <c r="B211" s="159">
        <v>442</v>
      </c>
    </row>
    <row r="212" spans="1:2" ht="24.95" customHeight="1">
      <c r="A212" s="28" t="s">
        <v>291</v>
      </c>
      <c r="B212" s="159">
        <v>48</v>
      </c>
    </row>
    <row r="213" spans="1:2" ht="24.95" customHeight="1">
      <c r="A213" s="28" t="s">
        <v>292</v>
      </c>
      <c r="B213" s="160"/>
    </row>
    <row r="214" spans="1:2" ht="19.5" customHeight="1">
      <c r="A214" s="28" t="s">
        <v>393</v>
      </c>
      <c r="B214" s="160"/>
    </row>
    <row r="215" spans="1:2" ht="19.5" customHeight="1">
      <c r="A215" s="28" t="s">
        <v>394</v>
      </c>
      <c r="B215" s="159">
        <v>8</v>
      </c>
    </row>
    <row r="216" spans="1:2" ht="19.5" customHeight="1">
      <c r="A216" s="28" t="s">
        <v>299</v>
      </c>
      <c r="B216" s="160"/>
    </row>
    <row r="217" spans="1:2" ht="19.5" customHeight="1">
      <c r="A217" s="28" t="s">
        <v>395</v>
      </c>
      <c r="B217" s="159">
        <v>39</v>
      </c>
    </row>
    <row r="218" spans="1:2" ht="19.5" customHeight="1">
      <c r="A218" s="28" t="s">
        <v>61</v>
      </c>
      <c r="B218" s="56">
        <v>1266</v>
      </c>
    </row>
    <row r="219" spans="1:2" ht="19.5" customHeight="1">
      <c r="A219" s="28" t="s">
        <v>290</v>
      </c>
      <c r="B219" s="159">
        <v>978</v>
      </c>
    </row>
    <row r="220" spans="1:2" ht="19.5" customHeight="1">
      <c r="A220" s="28" t="s">
        <v>291</v>
      </c>
      <c r="B220" s="159">
        <v>288</v>
      </c>
    </row>
    <row r="221" spans="1:2" ht="19.5" customHeight="1">
      <c r="A221" s="28" t="s">
        <v>292</v>
      </c>
      <c r="B221" s="160"/>
    </row>
    <row r="222" spans="1:2" ht="19.5" customHeight="1">
      <c r="A222" s="28" t="s">
        <v>396</v>
      </c>
      <c r="B222" s="160"/>
    </row>
    <row r="223" spans="1:2" ht="19.5" customHeight="1">
      <c r="A223" s="28" t="s">
        <v>299</v>
      </c>
      <c r="B223" s="160"/>
    </row>
    <row r="224" spans="1:2" ht="19.5" customHeight="1">
      <c r="A224" s="28" t="s">
        <v>397</v>
      </c>
      <c r="B224" s="160"/>
    </row>
    <row r="225" spans="1:2" ht="19.5" customHeight="1">
      <c r="A225" s="28" t="s">
        <v>62</v>
      </c>
      <c r="B225" s="56">
        <v>564</v>
      </c>
    </row>
    <row r="226" spans="1:2" ht="19.5" customHeight="1">
      <c r="A226" s="28" t="s">
        <v>290</v>
      </c>
      <c r="B226" s="159">
        <v>278</v>
      </c>
    </row>
    <row r="227" spans="1:2" ht="19.5" customHeight="1">
      <c r="A227" s="28" t="s">
        <v>291</v>
      </c>
      <c r="B227" s="159">
        <v>86</v>
      </c>
    </row>
    <row r="228" spans="1:2" ht="19.5" customHeight="1">
      <c r="A228" s="28" t="s">
        <v>292</v>
      </c>
      <c r="B228" s="160"/>
    </row>
    <row r="229" spans="1:2" ht="19.5" customHeight="1">
      <c r="A229" s="28" t="s">
        <v>299</v>
      </c>
      <c r="B229" s="160"/>
    </row>
    <row r="230" spans="1:2" ht="19.5" customHeight="1">
      <c r="A230" s="28" t="s">
        <v>398</v>
      </c>
      <c r="B230" s="159">
        <v>200</v>
      </c>
    </row>
    <row r="231" spans="1:2" ht="19.5" customHeight="1">
      <c r="A231" s="28" t="s">
        <v>63</v>
      </c>
      <c r="B231" s="56">
        <v>1210</v>
      </c>
    </row>
    <row r="232" spans="1:2" ht="19.5" customHeight="1">
      <c r="A232" s="28" t="s">
        <v>290</v>
      </c>
      <c r="B232" s="159">
        <v>164</v>
      </c>
    </row>
    <row r="233" spans="1:2" ht="19.5" customHeight="1">
      <c r="A233" s="28" t="s">
        <v>291</v>
      </c>
      <c r="B233" s="159">
        <v>46</v>
      </c>
    </row>
    <row r="234" spans="1:2" ht="19.5" customHeight="1">
      <c r="A234" s="28" t="s">
        <v>292</v>
      </c>
      <c r="B234" s="160"/>
    </row>
    <row r="235" spans="1:2" ht="19.5" customHeight="1">
      <c r="A235" s="28" t="s">
        <v>299</v>
      </c>
      <c r="B235" s="160"/>
    </row>
    <row r="236" spans="1:2" ht="19.5" customHeight="1">
      <c r="A236" s="28" t="s">
        <v>399</v>
      </c>
      <c r="B236" s="159">
        <v>1000</v>
      </c>
    </row>
    <row r="237" spans="1:2" ht="19.5" customHeight="1">
      <c r="A237" s="28" t="s">
        <v>64</v>
      </c>
      <c r="B237" s="56">
        <v>114</v>
      </c>
    </row>
    <row r="238" spans="1:2" ht="19.5" customHeight="1">
      <c r="A238" s="28" t="s">
        <v>290</v>
      </c>
      <c r="B238" s="159">
        <v>84</v>
      </c>
    </row>
    <row r="239" spans="1:2" ht="19.5" customHeight="1">
      <c r="A239" s="28" t="s">
        <v>291</v>
      </c>
      <c r="B239" s="159">
        <v>24</v>
      </c>
    </row>
    <row r="240" spans="1:2" ht="19.5" customHeight="1">
      <c r="A240" s="28" t="s">
        <v>292</v>
      </c>
      <c r="B240" s="160"/>
    </row>
    <row r="241" spans="1:2" ht="19.5" customHeight="1">
      <c r="A241" s="28" t="s">
        <v>299</v>
      </c>
      <c r="B241" s="160"/>
    </row>
    <row r="242" spans="1:2" ht="19.5" customHeight="1">
      <c r="A242" s="28" t="s">
        <v>400</v>
      </c>
      <c r="B242" s="159">
        <v>6</v>
      </c>
    </row>
    <row r="243" spans="1:2" ht="19.5" customHeight="1">
      <c r="A243" s="28" t="s">
        <v>65</v>
      </c>
      <c r="B243" s="56">
        <v>0</v>
      </c>
    </row>
    <row r="244" spans="1:2" ht="19.5" customHeight="1">
      <c r="A244" s="28" t="s">
        <v>290</v>
      </c>
      <c r="B244" s="160"/>
    </row>
    <row r="245" spans="1:2" ht="19.5" customHeight="1">
      <c r="A245" s="28" t="s">
        <v>291</v>
      </c>
      <c r="B245" s="160"/>
    </row>
    <row r="246" spans="1:2" ht="19.5" customHeight="1">
      <c r="A246" s="28" t="s">
        <v>292</v>
      </c>
      <c r="B246" s="160"/>
    </row>
    <row r="247" spans="1:2" ht="19.5" customHeight="1">
      <c r="A247" s="28" t="s">
        <v>299</v>
      </c>
      <c r="B247" s="160"/>
    </row>
    <row r="248" spans="1:2" ht="19.5" customHeight="1">
      <c r="A248" s="28" t="s">
        <v>401</v>
      </c>
      <c r="B248" s="160"/>
    </row>
    <row r="249" spans="1:2" ht="19.5" customHeight="1">
      <c r="A249" s="28" t="s">
        <v>66</v>
      </c>
      <c r="B249" s="56">
        <v>269</v>
      </c>
    </row>
    <row r="250" spans="1:2" ht="19.5" customHeight="1">
      <c r="A250" s="28" t="s">
        <v>290</v>
      </c>
      <c r="B250" s="159">
        <v>250</v>
      </c>
    </row>
    <row r="251" spans="1:2" ht="19.5" customHeight="1">
      <c r="A251" s="28" t="s">
        <v>291</v>
      </c>
      <c r="B251" s="159">
        <v>2</v>
      </c>
    </row>
    <row r="252" spans="1:2" ht="19.5" customHeight="1">
      <c r="A252" s="28" t="s">
        <v>292</v>
      </c>
      <c r="B252" s="159">
        <v>4</v>
      </c>
    </row>
    <row r="253" spans="1:2" ht="19.5" customHeight="1">
      <c r="A253" s="28" t="s">
        <v>299</v>
      </c>
      <c r="B253" s="160"/>
    </row>
    <row r="254" spans="1:2" ht="19.5" customHeight="1">
      <c r="A254" s="28" t="s">
        <v>402</v>
      </c>
      <c r="B254" s="159">
        <v>13</v>
      </c>
    </row>
    <row r="255" spans="1:2" ht="19.5" customHeight="1">
      <c r="A255" s="28" t="s">
        <v>67</v>
      </c>
      <c r="B255" s="56">
        <v>0</v>
      </c>
    </row>
    <row r="256" spans="1:2" ht="19.5" customHeight="1">
      <c r="A256" s="28" t="s">
        <v>403</v>
      </c>
      <c r="B256" s="160"/>
    </row>
    <row r="257" spans="1:2" ht="19.5" customHeight="1">
      <c r="A257" s="28" t="s">
        <v>404</v>
      </c>
      <c r="B257" s="160"/>
    </row>
    <row r="258" spans="1:2" ht="19.5" customHeight="1">
      <c r="A258" s="154" t="s">
        <v>68</v>
      </c>
      <c r="B258" s="155">
        <v>0</v>
      </c>
    </row>
    <row r="259" spans="1:2" ht="19.5" customHeight="1">
      <c r="A259" s="28" t="s">
        <v>69</v>
      </c>
      <c r="B259" s="159">
        <v>0</v>
      </c>
    </row>
    <row r="260" spans="1:2" ht="19.5" customHeight="1">
      <c r="A260" s="28" t="s">
        <v>70</v>
      </c>
      <c r="B260" s="159">
        <v>0</v>
      </c>
    </row>
    <row r="261" spans="1:2" ht="19.5" customHeight="1">
      <c r="A261" s="154" t="s">
        <v>71</v>
      </c>
      <c r="B261" s="155">
        <v>430</v>
      </c>
    </row>
    <row r="262" spans="1:2" ht="19.5" customHeight="1">
      <c r="A262" s="28" t="s">
        <v>72</v>
      </c>
      <c r="B262" s="56">
        <v>430</v>
      </c>
    </row>
    <row r="263" spans="1:2" ht="19.5" customHeight="1">
      <c r="A263" s="28" t="s">
        <v>405</v>
      </c>
      <c r="B263" s="159">
        <v>120</v>
      </c>
    </row>
    <row r="264" spans="1:2" ht="19.5" customHeight="1">
      <c r="A264" s="28" t="s">
        <v>406</v>
      </c>
      <c r="B264" s="160"/>
    </row>
    <row r="265" spans="1:2" ht="19.5" customHeight="1">
      <c r="A265" s="28" t="s">
        <v>407</v>
      </c>
      <c r="B265" s="160"/>
    </row>
    <row r="266" spans="1:2" ht="19.5" customHeight="1">
      <c r="A266" s="28" t="s">
        <v>408</v>
      </c>
      <c r="B266" s="160"/>
    </row>
    <row r="267" spans="1:2" ht="19.5" customHeight="1">
      <c r="A267" s="28" t="s">
        <v>409</v>
      </c>
      <c r="B267" s="159">
        <v>80</v>
      </c>
    </row>
    <row r="268" spans="1:2" ht="19.5" customHeight="1">
      <c r="A268" s="28" t="s">
        <v>410</v>
      </c>
      <c r="B268" s="159">
        <v>130</v>
      </c>
    </row>
    <row r="269" spans="1:2" ht="19.5" customHeight="1">
      <c r="A269" s="28" t="s">
        <v>411</v>
      </c>
      <c r="B269" s="159">
        <v>100</v>
      </c>
    </row>
    <row r="270" spans="1:2" ht="19.5" customHeight="1">
      <c r="A270" s="28" t="s">
        <v>412</v>
      </c>
      <c r="B270" s="160"/>
    </row>
    <row r="271" spans="1:2" ht="19.5" customHeight="1">
      <c r="A271" s="28" t="s">
        <v>73</v>
      </c>
      <c r="B271" s="159">
        <v>0</v>
      </c>
    </row>
    <row r="272" spans="1:2" ht="19.5" customHeight="1">
      <c r="A272" s="154" t="s">
        <v>74</v>
      </c>
      <c r="B272" s="155">
        <v>15060</v>
      </c>
    </row>
    <row r="273" spans="1:2" ht="19.5" customHeight="1">
      <c r="A273" s="28" t="s">
        <v>75</v>
      </c>
      <c r="B273" s="56">
        <v>502</v>
      </c>
    </row>
    <row r="274" spans="1:2" ht="19.5" customHeight="1">
      <c r="A274" s="28" t="s">
        <v>413</v>
      </c>
      <c r="B274" s="160"/>
    </row>
    <row r="275" spans="1:2" ht="19.5" customHeight="1">
      <c r="A275" s="28" t="s">
        <v>414</v>
      </c>
      <c r="B275" s="160"/>
    </row>
    <row r="276" spans="1:2" ht="19.5" customHeight="1">
      <c r="A276" s="28" t="s">
        <v>415</v>
      </c>
      <c r="B276" s="159">
        <v>502</v>
      </c>
    </row>
    <row r="277" spans="1:2" ht="19.5" customHeight="1">
      <c r="A277" s="28" t="s">
        <v>416</v>
      </c>
      <c r="B277" s="160"/>
    </row>
    <row r="278" spans="1:2" ht="19.5" customHeight="1">
      <c r="A278" s="28" t="s">
        <v>417</v>
      </c>
      <c r="B278" s="160"/>
    </row>
    <row r="279" spans="1:2" ht="19.5" customHeight="1">
      <c r="A279" s="28" t="s">
        <v>418</v>
      </c>
      <c r="B279" s="160"/>
    </row>
    <row r="280" spans="1:2" ht="19.5" customHeight="1">
      <c r="A280" s="28" t="s">
        <v>419</v>
      </c>
      <c r="B280" s="160"/>
    </row>
    <row r="281" spans="1:2" ht="19.5" customHeight="1">
      <c r="A281" s="28" t="s">
        <v>420</v>
      </c>
      <c r="B281" s="160"/>
    </row>
    <row r="282" spans="1:2" ht="19.5" customHeight="1">
      <c r="A282" s="28" t="s">
        <v>421</v>
      </c>
      <c r="B282" s="160"/>
    </row>
    <row r="283" spans="1:2" ht="19.5" customHeight="1">
      <c r="A283" s="28" t="s">
        <v>76</v>
      </c>
      <c r="B283" s="56">
        <v>8514</v>
      </c>
    </row>
    <row r="284" spans="1:2" ht="19.5" customHeight="1">
      <c r="A284" s="28" t="s">
        <v>290</v>
      </c>
      <c r="B284" s="159">
        <v>6748</v>
      </c>
    </row>
    <row r="285" spans="1:2" ht="19.5" customHeight="1">
      <c r="A285" s="28" t="s">
        <v>291</v>
      </c>
      <c r="B285" s="159">
        <v>300</v>
      </c>
    </row>
    <row r="286" spans="1:2" ht="19.5" customHeight="1">
      <c r="A286" s="28" t="s">
        <v>292</v>
      </c>
      <c r="B286" s="160"/>
    </row>
    <row r="287" spans="1:2" ht="19.5" customHeight="1">
      <c r="A287" s="28" t="s">
        <v>422</v>
      </c>
      <c r="B287" s="159">
        <v>910</v>
      </c>
    </row>
    <row r="288" spans="1:2" ht="19.5" customHeight="1">
      <c r="A288" s="28" t="s">
        <v>423</v>
      </c>
      <c r="B288" s="159">
        <v>1</v>
      </c>
    </row>
    <row r="289" spans="1:2" ht="19.5" customHeight="1">
      <c r="A289" s="28" t="s">
        <v>424</v>
      </c>
      <c r="B289" s="159">
        <v>20</v>
      </c>
    </row>
    <row r="290" spans="1:2" ht="19.5" customHeight="1">
      <c r="A290" s="28" t="s">
        <v>425</v>
      </c>
      <c r="B290" s="160"/>
    </row>
    <row r="291" spans="1:2" ht="19.5" customHeight="1">
      <c r="A291" s="28" t="s">
        <v>426</v>
      </c>
      <c r="B291" s="160"/>
    </row>
    <row r="292" spans="1:2" ht="19.5" customHeight="1">
      <c r="A292" s="28" t="s">
        <v>427</v>
      </c>
      <c r="B292" s="160"/>
    </row>
    <row r="293" spans="1:2" ht="19.5" customHeight="1">
      <c r="A293" s="28" t="s">
        <v>428</v>
      </c>
      <c r="B293" s="160"/>
    </row>
    <row r="294" spans="1:2" ht="19.5" customHeight="1">
      <c r="A294" s="28" t="s">
        <v>429</v>
      </c>
      <c r="B294" s="159">
        <v>50</v>
      </c>
    </row>
    <row r="295" spans="1:2" ht="19.5" customHeight="1">
      <c r="A295" s="28" t="s">
        <v>430</v>
      </c>
      <c r="B295" s="160"/>
    </row>
    <row r="296" spans="1:2" ht="19.5" customHeight="1">
      <c r="A296" s="28" t="s">
        <v>431</v>
      </c>
      <c r="B296" s="159">
        <v>40</v>
      </c>
    </row>
    <row r="297" spans="1:2" ht="19.5" customHeight="1">
      <c r="A297" s="28" t="s">
        <v>432</v>
      </c>
      <c r="B297" s="160"/>
    </row>
    <row r="298" spans="1:2" ht="19.5" customHeight="1">
      <c r="A298" s="28" t="s">
        <v>433</v>
      </c>
      <c r="B298" s="160"/>
    </row>
    <row r="299" spans="1:2" ht="19.5" customHeight="1">
      <c r="A299" s="28" t="s">
        <v>434</v>
      </c>
      <c r="B299" s="159">
        <v>300</v>
      </c>
    </row>
    <row r="300" spans="1:2" ht="19.5" customHeight="1">
      <c r="A300" s="28" t="s">
        <v>435</v>
      </c>
      <c r="B300" s="160"/>
    </row>
    <row r="301" spans="1:2" ht="19.5" customHeight="1">
      <c r="A301" s="28" t="s">
        <v>436</v>
      </c>
      <c r="B301" s="159">
        <v>45</v>
      </c>
    </row>
    <row r="302" spans="1:2" ht="19.5" customHeight="1">
      <c r="A302" s="28" t="s">
        <v>328</v>
      </c>
      <c r="B302" s="159">
        <v>50</v>
      </c>
    </row>
    <row r="303" spans="1:2" ht="19.5" customHeight="1">
      <c r="A303" s="28" t="s">
        <v>299</v>
      </c>
      <c r="B303" s="160"/>
    </row>
    <row r="304" spans="1:2" ht="19.5" customHeight="1">
      <c r="A304" s="28" t="s">
        <v>437</v>
      </c>
      <c r="B304" s="159">
        <v>50</v>
      </c>
    </row>
    <row r="305" spans="1:2" ht="19.5" customHeight="1">
      <c r="A305" s="28" t="s">
        <v>77</v>
      </c>
      <c r="B305" s="56">
        <v>0</v>
      </c>
    </row>
    <row r="306" spans="1:2" ht="19.5" customHeight="1">
      <c r="A306" s="28" t="s">
        <v>290</v>
      </c>
      <c r="B306" s="160"/>
    </row>
    <row r="307" spans="1:2" ht="19.5" customHeight="1">
      <c r="A307" s="28" t="s">
        <v>291</v>
      </c>
      <c r="B307" s="160"/>
    </row>
    <row r="308" spans="1:2" ht="19.5" customHeight="1">
      <c r="A308" s="28" t="s">
        <v>292</v>
      </c>
      <c r="B308" s="160"/>
    </row>
    <row r="309" spans="1:2" ht="19.5" customHeight="1">
      <c r="A309" s="28" t="s">
        <v>438</v>
      </c>
      <c r="B309" s="160"/>
    </row>
    <row r="310" spans="1:2" ht="19.5" customHeight="1">
      <c r="A310" s="28" t="s">
        <v>299</v>
      </c>
      <c r="B310" s="160"/>
    </row>
    <row r="311" spans="1:2" ht="19.5" customHeight="1">
      <c r="A311" s="28" t="s">
        <v>439</v>
      </c>
      <c r="B311" s="160"/>
    </row>
    <row r="312" spans="1:2" ht="19.5" customHeight="1">
      <c r="A312" s="28" t="s">
        <v>78</v>
      </c>
      <c r="B312" s="56">
        <v>2346</v>
      </c>
    </row>
    <row r="313" spans="1:2" ht="19.5" customHeight="1">
      <c r="A313" s="28" t="s">
        <v>290</v>
      </c>
      <c r="B313" s="159">
        <v>2296</v>
      </c>
    </row>
    <row r="314" spans="1:2" ht="19.5" customHeight="1">
      <c r="A314" s="28" t="s">
        <v>291</v>
      </c>
      <c r="B314" s="160"/>
    </row>
    <row r="315" spans="1:2" ht="19.5" customHeight="1">
      <c r="A315" s="28" t="s">
        <v>292</v>
      </c>
      <c r="B315" s="160"/>
    </row>
    <row r="316" spans="1:2" ht="19.5" customHeight="1">
      <c r="A316" s="28" t="s">
        <v>440</v>
      </c>
      <c r="B316" s="160"/>
    </row>
    <row r="317" spans="1:2" ht="19.5" customHeight="1">
      <c r="A317" s="28" t="s">
        <v>441</v>
      </c>
      <c r="B317" s="160"/>
    </row>
    <row r="318" spans="1:2" ht="19.5" customHeight="1">
      <c r="A318" s="28" t="s">
        <v>442</v>
      </c>
      <c r="B318" s="160"/>
    </row>
    <row r="319" spans="1:2" ht="19.5" customHeight="1">
      <c r="A319" s="28" t="s">
        <v>443</v>
      </c>
      <c r="B319" s="160"/>
    </row>
    <row r="320" spans="1:2" ht="19.5" customHeight="1">
      <c r="A320" s="28" t="s">
        <v>444</v>
      </c>
      <c r="B320" s="160"/>
    </row>
    <row r="321" spans="1:2" ht="19.5" customHeight="1">
      <c r="A321" s="28" t="s">
        <v>445</v>
      </c>
      <c r="B321" s="160"/>
    </row>
    <row r="322" spans="1:2" ht="19.5" customHeight="1">
      <c r="A322" s="28" t="s">
        <v>299</v>
      </c>
      <c r="B322" s="160"/>
    </row>
    <row r="323" spans="1:2" ht="19.5" customHeight="1">
      <c r="A323" s="28" t="s">
        <v>446</v>
      </c>
      <c r="B323" s="159">
        <v>50</v>
      </c>
    </row>
    <row r="324" spans="1:2" ht="19.5" customHeight="1">
      <c r="A324" s="28" t="s">
        <v>79</v>
      </c>
      <c r="B324" s="56">
        <v>2749</v>
      </c>
    </row>
    <row r="325" spans="1:2" ht="19.5" customHeight="1">
      <c r="A325" s="28" t="s">
        <v>290</v>
      </c>
      <c r="B325" s="159">
        <v>1869</v>
      </c>
    </row>
    <row r="326" spans="1:2" ht="19.5" customHeight="1">
      <c r="A326" s="28" t="s">
        <v>291</v>
      </c>
      <c r="B326" s="159">
        <v>200</v>
      </c>
    </row>
    <row r="327" spans="1:2" ht="19.5" customHeight="1">
      <c r="A327" s="28" t="s">
        <v>292</v>
      </c>
      <c r="B327" s="160"/>
    </row>
    <row r="328" spans="1:2" ht="19.5" customHeight="1">
      <c r="A328" s="28" t="s">
        <v>447</v>
      </c>
      <c r="B328" s="159">
        <v>30</v>
      </c>
    </row>
    <row r="329" spans="1:2" ht="19.5" customHeight="1">
      <c r="A329" s="28" t="s">
        <v>448</v>
      </c>
      <c r="B329" s="160"/>
    </row>
    <row r="330" spans="1:2" ht="19.5" customHeight="1">
      <c r="A330" s="28" t="s">
        <v>449</v>
      </c>
      <c r="B330" s="160"/>
    </row>
    <row r="331" spans="1:2" ht="19.5" customHeight="1">
      <c r="A331" s="28" t="s">
        <v>299</v>
      </c>
      <c r="B331" s="160"/>
    </row>
    <row r="332" spans="1:2" ht="19.5" customHeight="1">
      <c r="A332" s="28" t="s">
        <v>450</v>
      </c>
      <c r="B332" s="159">
        <v>650</v>
      </c>
    </row>
    <row r="333" spans="1:2" ht="19.5" customHeight="1">
      <c r="A333" s="28" t="s">
        <v>80</v>
      </c>
      <c r="B333" s="56">
        <v>900</v>
      </c>
    </row>
    <row r="334" spans="1:2" ht="19.5" customHeight="1">
      <c r="A334" s="28" t="s">
        <v>290</v>
      </c>
      <c r="B334" s="159">
        <v>793</v>
      </c>
    </row>
    <row r="335" spans="1:2" ht="19.5" customHeight="1">
      <c r="A335" s="28" t="s">
        <v>291</v>
      </c>
      <c r="B335" s="160"/>
    </row>
    <row r="336" spans="1:2" ht="19.5" customHeight="1">
      <c r="A336" s="28" t="s">
        <v>292</v>
      </c>
      <c r="B336" s="160"/>
    </row>
    <row r="337" spans="1:2" ht="19.5" customHeight="1">
      <c r="A337" s="28" t="s">
        <v>451</v>
      </c>
      <c r="B337" s="159">
        <v>55</v>
      </c>
    </row>
    <row r="338" spans="1:2" ht="19.5" customHeight="1">
      <c r="A338" s="28" t="s">
        <v>452</v>
      </c>
      <c r="B338" s="160"/>
    </row>
    <row r="339" spans="1:2" ht="19.5" customHeight="1">
      <c r="A339" s="28" t="s">
        <v>453</v>
      </c>
      <c r="B339" s="160"/>
    </row>
    <row r="340" spans="1:2" ht="19.5" customHeight="1">
      <c r="A340" s="28" t="s">
        <v>454</v>
      </c>
      <c r="B340" s="159">
        <v>10</v>
      </c>
    </row>
    <row r="341" spans="1:2" ht="19.5" customHeight="1">
      <c r="A341" s="28" t="s">
        <v>455</v>
      </c>
      <c r="B341" s="160"/>
    </row>
    <row r="342" spans="1:2" ht="19.5" customHeight="1">
      <c r="A342" s="28" t="s">
        <v>456</v>
      </c>
      <c r="B342" s="160"/>
    </row>
    <row r="343" spans="1:2" ht="19.5" customHeight="1">
      <c r="A343" s="28" t="s">
        <v>457</v>
      </c>
      <c r="B343" s="159">
        <v>42</v>
      </c>
    </row>
    <row r="344" spans="1:2" ht="19.5" customHeight="1">
      <c r="A344" s="28" t="s">
        <v>458</v>
      </c>
      <c r="B344" s="160"/>
    </row>
    <row r="345" spans="1:2" ht="19.5" customHeight="1">
      <c r="A345" s="28" t="s">
        <v>299</v>
      </c>
      <c r="B345" s="160"/>
    </row>
    <row r="346" spans="1:2" ht="19.5" customHeight="1">
      <c r="A346" s="28" t="s">
        <v>459</v>
      </c>
      <c r="B346" s="160"/>
    </row>
    <row r="347" spans="1:2" ht="19.5" customHeight="1">
      <c r="A347" s="28" t="s">
        <v>81</v>
      </c>
      <c r="B347" s="56">
        <v>0</v>
      </c>
    </row>
    <row r="348" spans="1:2" ht="19.5" customHeight="1">
      <c r="A348" s="28" t="s">
        <v>290</v>
      </c>
      <c r="B348" s="160"/>
    </row>
    <row r="349" spans="1:2" ht="19.5" customHeight="1">
      <c r="A349" s="28" t="s">
        <v>291</v>
      </c>
      <c r="B349" s="160"/>
    </row>
    <row r="350" spans="1:2" ht="19.5" customHeight="1">
      <c r="A350" s="28" t="s">
        <v>292</v>
      </c>
      <c r="B350" s="160"/>
    </row>
    <row r="351" spans="1:2" ht="19.5" customHeight="1">
      <c r="A351" s="28" t="s">
        <v>460</v>
      </c>
      <c r="B351" s="160"/>
    </row>
    <row r="352" spans="1:2" ht="19.5" customHeight="1">
      <c r="A352" s="28" t="s">
        <v>461</v>
      </c>
      <c r="B352" s="160"/>
    </row>
    <row r="353" spans="1:2" ht="19.5" customHeight="1">
      <c r="A353" s="28" t="s">
        <v>462</v>
      </c>
      <c r="B353" s="160"/>
    </row>
    <row r="354" spans="1:2" ht="19.5" customHeight="1">
      <c r="A354" s="28" t="s">
        <v>299</v>
      </c>
      <c r="B354" s="160"/>
    </row>
    <row r="355" spans="1:2" ht="19.5" customHeight="1">
      <c r="A355" s="28" t="s">
        <v>463</v>
      </c>
      <c r="B355" s="160"/>
    </row>
    <row r="356" spans="1:2" ht="19.5" customHeight="1">
      <c r="A356" s="28" t="s">
        <v>82</v>
      </c>
      <c r="B356" s="56">
        <v>2</v>
      </c>
    </row>
    <row r="357" spans="1:2" ht="19.5" customHeight="1">
      <c r="A357" s="28" t="s">
        <v>290</v>
      </c>
      <c r="B357" s="160"/>
    </row>
    <row r="358" spans="1:2" ht="19.5" customHeight="1">
      <c r="A358" s="28" t="s">
        <v>291</v>
      </c>
      <c r="B358" s="160"/>
    </row>
    <row r="359" spans="1:2" ht="19.5" customHeight="1">
      <c r="A359" s="28" t="s">
        <v>292</v>
      </c>
      <c r="B359" s="160"/>
    </row>
    <row r="360" spans="1:2" ht="19.5" customHeight="1">
      <c r="A360" s="28" t="s">
        <v>464</v>
      </c>
      <c r="B360" s="160"/>
    </row>
    <row r="361" spans="1:2" ht="19.5" customHeight="1">
      <c r="A361" s="28" t="s">
        <v>465</v>
      </c>
      <c r="B361" s="159">
        <v>2</v>
      </c>
    </row>
    <row r="362" spans="1:2" ht="19.5" customHeight="1">
      <c r="A362" s="28" t="s">
        <v>466</v>
      </c>
      <c r="B362" s="160"/>
    </row>
    <row r="363" spans="1:2" ht="19.5" customHeight="1">
      <c r="A363" s="28" t="s">
        <v>299</v>
      </c>
      <c r="B363" s="160"/>
    </row>
    <row r="364" spans="1:2" ht="19.5" customHeight="1">
      <c r="A364" s="28" t="s">
        <v>467</v>
      </c>
      <c r="B364" s="160"/>
    </row>
    <row r="365" spans="1:2" ht="19.5" customHeight="1">
      <c r="A365" s="28" t="s">
        <v>83</v>
      </c>
      <c r="B365" s="56">
        <v>47</v>
      </c>
    </row>
    <row r="366" spans="1:2" ht="19.5" customHeight="1">
      <c r="A366" s="28" t="s">
        <v>290</v>
      </c>
      <c r="B366" s="159">
        <v>34</v>
      </c>
    </row>
    <row r="367" spans="1:2" ht="19.5" customHeight="1">
      <c r="A367" s="28" t="s">
        <v>291</v>
      </c>
      <c r="B367" s="160"/>
    </row>
    <row r="368" spans="1:2" ht="19.5" customHeight="1">
      <c r="A368" s="28" t="s">
        <v>292</v>
      </c>
      <c r="B368" s="160"/>
    </row>
    <row r="369" spans="1:2" ht="19.5" customHeight="1">
      <c r="A369" s="28" t="s">
        <v>468</v>
      </c>
      <c r="B369" s="159">
        <v>7</v>
      </c>
    </row>
    <row r="370" spans="1:2" ht="19.5" customHeight="1">
      <c r="A370" s="28" t="s">
        <v>469</v>
      </c>
      <c r="B370" s="160"/>
    </row>
    <row r="371" spans="1:2" ht="19.5" customHeight="1">
      <c r="A371" s="28" t="s">
        <v>299</v>
      </c>
      <c r="B371" s="160"/>
    </row>
    <row r="372" spans="1:2" ht="19.5" customHeight="1">
      <c r="A372" s="28" t="s">
        <v>470</v>
      </c>
      <c r="B372" s="159">
        <v>6</v>
      </c>
    </row>
    <row r="373" spans="1:2" ht="19.5" customHeight="1">
      <c r="A373" s="28" t="s">
        <v>84</v>
      </c>
      <c r="B373" s="56">
        <v>0</v>
      </c>
    </row>
    <row r="374" spans="1:2" ht="19.5" customHeight="1">
      <c r="A374" s="28" t="s">
        <v>290</v>
      </c>
      <c r="B374" s="160"/>
    </row>
    <row r="375" spans="1:2" ht="19.5" customHeight="1">
      <c r="A375" s="28" t="s">
        <v>291</v>
      </c>
      <c r="B375" s="160"/>
    </row>
    <row r="376" spans="1:2" ht="19.5" customHeight="1">
      <c r="A376" s="28" t="s">
        <v>471</v>
      </c>
      <c r="B376" s="160"/>
    </row>
    <row r="377" spans="1:2" ht="19.5" customHeight="1">
      <c r="A377" s="28" t="s">
        <v>472</v>
      </c>
      <c r="B377" s="160"/>
    </row>
    <row r="378" spans="1:2" ht="19.5" customHeight="1">
      <c r="A378" s="28" t="s">
        <v>473</v>
      </c>
      <c r="B378" s="160"/>
    </row>
    <row r="379" spans="1:2" ht="19.5" customHeight="1">
      <c r="A379" s="28" t="s">
        <v>434</v>
      </c>
      <c r="B379" s="160"/>
    </row>
    <row r="380" spans="1:2" ht="19.5" customHeight="1">
      <c r="A380" s="28" t="s">
        <v>474</v>
      </c>
      <c r="B380" s="160"/>
    </row>
    <row r="381" spans="1:2" ht="19.5" customHeight="1">
      <c r="A381" s="28" t="s">
        <v>85</v>
      </c>
      <c r="B381" s="56">
        <v>0</v>
      </c>
    </row>
    <row r="382" spans="1:2" ht="19.5" customHeight="1">
      <c r="A382" s="28" t="s">
        <v>475</v>
      </c>
      <c r="B382" s="160"/>
    </row>
    <row r="383" spans="1:2" ht="19.5" customHeight="1">
      <c r="A383" s="28" t="s">
        <v>290</v>
      </c>
      <c r="B383" s="160"/>
    </row>
    <row r="384" spans="1:2" ht="19.5" customHeight="1">
      <c r="A384" s="28" t="s">
        <v>476</v>
      </c>
      <c r="B384" s="160"/>
    </row>
    <row r="385" spans="1:2" ht="19.5" customHeight="1">
      <c r="A385" s="28" t="s">
        <v>477</v>
      </c>
      <c r="B385" s="160"/>
    </row>
    <row r="386" spans="1:2" ht="19.5" customHeight="1">
      <c r="A386" s="28" t="s">
        <v>478</v>
      </c>
      <c r="B386" s="160"/>
    </row>
    <row r="387" spans="1:2" ht="19.5" customHeight="1">
      <c r="A387" s="28" t="s">
        <v>479</v>
      </c>
      <c r="B387" s="160"/>
    </row>
    <row r="388" spans="1:2" ht="19.5" customHeight="1">
      <c r="A388" s="28" t="s">
        <v>480</v>
      </c>
      <c r="B388" s="160"/>
    </row>
    <row r="389" spans="1:2" ht="19.5" customHeight="1">
      <c r="A389" s="28" t="s">
        <v>481</v>
      </c>
      <c r="B389" s="160"/>
    </row>
    <row r="390" spans="1:2" ht="19.5" customHeight="1">
      <c r="A390" s="28" t="s">
        <v>86</v>
      </c>
      <c r="B390" s="159">
        <v>0</v>
      </c>
    </row>
    <row r="391" spans="1:2" ht="19.5" customHeight="1">
      <c r="A391" s="154" t="s">
        <v>87</v>
      </c>
      <c r="B391" s="155">
        <v>35150</v>
      </c>
    </row>
    <row r="392" spans="1:2" ht="19.5" customHeight="1">
      <c r="A392" s="28" t="s">
        <v>88</v>
      </c>
      <c r="B392" s="56">
        <v>656</v>
      </c>
    </row>
    <row r="393" spans="1:2" ht="19.5" customHeight="1">
      <c r="A393" s="28" t="s">
        <v>290</v>
      </c>
      <c r="B393" s="159">
        <v>624</v>
      </c>
    </row>
    <row r="394" spans="1:2" ht="19.5" customHeight="1">
      <c r="A394" s="28" t="s">
        <v>291</v>
      </c>
      <c r="B394" s="160"/>
    </row>
    <row r="395" spans="1:2" ht="19.5" customHeight="1">
      <c r="A395" s="28" t="s">
        <v>292</v>
      </c>
      <c r="B395" s="160"/>
    </row>
    <row r="396" spans="1:2" ht="19.5" customHeight="1">
      <c r="A396" s="28" t="s">
        <v>482</v>
      </c>
      <c r="B396" s="159">
        <v>32</v>
      </c>
    </row>
    <row r="397" spans="1:2" ht="19.5" customHeight="1">
      <c r="A397" s="28" t="s">
        <v>89</v>
      </c>
      <c r="B397" s="56">
        <v>32061</v>
      </c>
    </row>
    <row r="398" spans="1:2" ht="19.5" customHeight="1">
      <c r="A398" s="28" t="s">
        <v>483</v>
      </c>
      <c r="B398" s="159">
        <v>272</v>
      </c>
    </row>
    <row r="399" spans="1:2" ht="19.5" customHeight="1">
      <c r="A399" s="28" t="s">
        <v>484</v>
      </c>
      <c r="B399" s="159">
        <v>20894</v>
      </c>
    </row>
    <row r="400" spans="1:2" ht="19.5" customHeight="1">
      <c r="A400" s="28" t="s">
        <v>485</v>
      </c>
      <c r="B400" s="159">
        <v>8436</v>
      </c>
    </row>
    <row r="401" spans="1:2" ht="19.5" customHeight="1">
      <c r="A401" s="28" t="s">
        <v>486</v>
      </c>
      <c r="B401" s="159">
        <v>2319</v>
      </c>
    </row>
    <row r="402" spans="1:2" ht="19.5" customHeight="1">
      <c r="A402" s="28" t="s">
        <v>487</v>
      </c>
      <c r="B402" s="160"/>
    </row>
    <row r="403" spans="1:2" ht="19.5" customHeight="1">
      <c r="A403" s="28" t="s">
        <v>488</v>
      </c>
      <c r="B403" s="160"/>
    </row>
    <row r="404" spans="1:2" ht="19.5" customHeight="1">
      <c r="A404" s="28" t="s">
        <v>489</v>
      </c>
      <c r="B404" s="160"/>
    </row>
    <row r="405" spans="1:2" ht="19.5" customHeight="1">
      <c r="A405" s="28" t="s">
        <v>490</v>
      </c>
      <c r="B405" s="159">
        <v>140</v>
      </c>
    </row>
    <row r="406" spans="1:2" ht="19.5" customHeight="1">
      <c r="A406" s="28" t="s">
        <v>90</v>
      </c>
      <c r="B406" s="56">
        <v>0</v>
      </c>
    </row>
    <row r="407" spans="1:2" ht="19.5" customHeight="1">
      <c r="A407" s="28" t="s">
        <v>491</v>
      </c>
      <c r="B407" s="160"/>
    </row>
    <row r="408" spans="1:2" ht="19.5" customHeight="1">
      <c r="A408" s="28" t="s">
        <v>492</v>
      </c>
      <c r="B408" s="160"/>
    </row>
    <row r="409" spans="1:2" ht="19.5" customHeight="1">
      <c r="A409" s="28" t="s">
        <v>493</v>
      </c>
      <c r="B409" s="160"/>
    </row>
    <row r="410" spans="1:2" ht="19.5" customHeight="1">
      <c r="A410" s="28" t="s">
        <v>494</v>
      </c>
      <c r="B410" s="160"/>
    </row>
    <row r="411" spans="1:2" ht="19.5" customHeight="1">
      <c r="A411" s="28" t="s">
        <v>495</v>
      </c>
      <c r="B411" s="160"/>
    </row>
    <row r="412" spans="1:2" ht="19.5" customHeight="1">
      <c r="A412" s="28" t="s">
        <v>496</v>
      </c>
      <c r="B412" s="160"/>
    </row>
    <row r="413" spans="1:2" ht="19.5" customHeight="1">
      <c r="A413" s="28" t="s">
        <v>91</v>
      </c>
      <c r="B413" s="56">
        <v>0</v>
      </c>
    </row>
    <row r="414" spans="1:2" ht="19.5" customHeight="1">
      <c r="A414" s="28" t="s">
        <v>497</v>
      </c>
      <c r="B414" s="160"/>
    </row>
    <row r="415" spans="1:2" ht="19.5" customHeight="1">
      <c r="A415" s="28" t="s">
        <v>498</v>
      </c>
      <c r="B415" s="160"/>
    </row>
    <row r="416" spans="1:2" ht="19.5" customHeight="1">
      <c r="A416" s="28" t="s">
        <v>499</v>
      </c>
      <c r="B416" s="160"/>
    </row>
    <row r="417" spans="1:2" ht="19.5" customHeight="1">
      <c r="A417" s="28" t="s">
        <v>500</v>
      </c>
      <c r="B417" s="160"/>
    </row>
    <row r="418" spans="1:2" ht="19.5" customHeight="1">
      <c r="A418" s="28" t="s">
        <v>501</v>
      </c>
      <c r="B418" s="160"/>
    </row>
    <row r="419" spans="1:2" ht="19.5" customHeight="1">
      <c r="A419" s="28" t="s">
        <v>92</v>
      </c>
      <c r="B419" s="56">
        <v>0</v>
      </c>
    </row>
    <row r="420" spans="1:2" ht="19.5" customHeight="1">
      <c r="A420" s="28" t="s">
        <v>502</v>
      </c>
      <c r="B420" s="160"/>
    </row>
    <row r="421" spans="1:2" ht="19.5" customHeight="1">
      <c r="A421" s="28" t="s">
        <v>503</v>
      </c>
      <c r="B421" s="160"/>
    </row>
    <row r="422" spans="1:2" ht="19.5" customHeight="1">
      <c r="A422" s="28" t="s">
        <v>504</v>
      </c>
      <c r="B422" s="160"/>
    </row>
    <row r="423" spans="1:2" ht="19.5" customHeight="1">
      <c r="A423" s="28" t="s">
        <v>93</v>
      </c>
      <c r="B423" s="56">
        <v>0</v>
      </c>
    </row>
    <row r="424" spans="1:2" ht="19.5" customHeight="1">
      <c r="A424" s="28" t="s">
        <v>505</v>
      </c>
      <c r="B424" s="160"/>
    </row>
    <row r="425" spans="1:2" ht="19.5" customHeight="1">
      <c r="A425" s="28" t="s">
        <v>506</v>
      </c>
      <c r="B425" s="160"/>
    </row>
    <row r="426" spans="1:2" ht="19.5" customHeight="1">
      <c r="A426" s="28" t="s">
        <v>507</v>
      </c>
      <c r="B426" s="160"/>
    </row>
    <row r="427" spans="1:2" ht="19.5" customHeight="1">
      <c r="A427" s="28" t="s">
        <v>94</v>
      </c>
      <c r="B427" s="56">
        <v>81</v>
      </c>
    </row>
    <row r="428" spans="1:2" ht="19.5" customHeight="1">
      <c r="A428" s="28" t="s">
        <v>508</v>
      </c>
      <c r="B428" s="159">
        <v>81</v>
      </c>
    </row>
    <row r="429" spans="1:2" ht="19.5" customHeight="1">
      <c r="A429" s="28" t="s">
        <v>509</v>
      </c>
      <c r="B429" s="160"/>
    </row>
    <row r="430" spans="1:2" ht="19.5" customHeight="1">
      <c r="A430" s="28" t="s">
        <v>510</v>
      </c>
      <c r="B430" s="160"/>
    </row>
    <row r="431" spans="1:2" ht="19.5" customHeight="1">
      <c r="A431" s="28" t="s">
        <v>95</v>
      </c>
      <c r="B431" s="56">
        <v>402</v>
      </c>
    </row>
    <row r="432" spans="1:2" ht="19.5" customHeight="1">
      <c r="A432" s="28" t="s">
        <v>511</v>
      </c>
      <c r="B432" s="159">
        <v>259</v>
      </c>
    </row>
    <row r="433" spans="1:2" ht="19.5" customHeight="1">
      <c r="A433" s="28" t="s">
        <v>512</v>
      </c>
      <c r="B433" s="159">
        <v>123</v>
      </c>
    </row>
    <row r="434" spans="1:2" ht="19.5" customHeight="1">
      <c r="A434" s="28" t="s">
        <v>513</v>
      </c>
      <c r="B434" s="159">
        <v>20</v>
      </c>
    </row>
    <row r="435" spans="1:2" ht="19.5" customHeight="1">
      <c r="A435" s="28" t="s">
        <v>514</v>
      </c>
      <c r="B435" s="160"/>
    </row>
    <row r="436" spans="1:2" ht="19.5" customHeight="1">
      <c r="A436" s="28" t="s">
        <v>515</v>
      </c>
      <c r="B436" s="160"/>
    </row>
    <row r="437" spans="1:2" ht="19.5" customHeight="1">
      <c r="A437" s="28" t="s">
        <v>96</v>
      </c>
      <c r="B437" s="56">
        <v>1950</v>
      </c>
    </row>
    <row r="438" spans="1:2" ht="19.5" customHeight="1">
      <c r="A438" s="28" t="s">
        <v>516</v>
      </c>
      <c r="B438" s="159">
        <v>200</v>
      </c>
    </row>
    <row r="439" spans="1:2" ht="19.5" customHeight="1">
      <c r="A439" s="28" t="s">
        <v>517</v>
      </c>
      <c r="B439" s="159">
        <v>380</v>
      </c>
    </row>
    <row r="440" spans="1:2" ht="19.5" customHeight="1">
      <c r="A440" s="28" t="s">
        <v>518</v>
      </c>
      <c r="B440" s="159">
        <v>180</v>
      </c>
    </row>
    <row r="441" spans="1:2" ht="19.5" customHeight="1">
      <c r="A441" s="28" t="s">
        <v>519</v>
      </c>
      <c r="B441" s="159">
        <v>1190</v>
      </c>
    </row>
    <row r="442" spans="1:2" ht="19.5" customHeight="1">
      <c r="A442" s="28" t="s">
        <v>520</v>
      </c>
      <c r="B442" s="160"/>
    </row>
    <row r="443" spans="1:2" ht="19.5" customHeight="1">
      <c r="A443" s="28" t="s">
        <v>521</v>
      </c>
      <c r="B443" s="160"/>
    </row>
    <row r="444" spans="1:2" ht="19.5" customHeight="1">
      <c r="A444" s="28" t="s">
        <v>97</v>
      </c>
      <c r="B444" s="159">
        <v>0</v>
      </c>
    </row>
    <row r="445" spans="1:2" ht="19.5" customHeight="1">
      <c r="A445" s="154" t="s">
        <v>98</v>
      </c>
      <c r="B445" s="155">
        <v>620</v>
      </c>
    </row>
    <row r="446" spans="1:2" ht="19.5" customHeight="1">
      <c r="A446" s="28" t="s">
        <v>99</v>
      </c>
      <c r="B446" s="56">
        <v>90</v>
      </c>
    </row>
    <row r="447" spans="1:2" ht="19.5" customHeight="1">
      <c r="A447" s="28" t="s">
        <v>290</v>
      </c>
      <c r="B447" s="160"/>
    </row>
    <row r="448" spans="1:2" ht="19.5" customHeight="1">
      <c r="A448" s="28" t="s">
        <v>291</v>
      </c>
      <c r="B448" s="159">
        <v>72</v>
      </c>
    </row>
    <row r="449" spans="1:2" ht="19.5" customHeight="1">
      <c r="A449" s="28" t="s">
        <v>292</v>
      </c>
      <c r="B449" s="160"/>
    </row>
    <row r="450" spans="1:2" ht="19.5" customHeight="1">
      <c r="A450" s="28" t="s">
        <v>522</v>
      </c>
      <c r="B450" s="159">
        <v>18</v>
      </c>
    </row>
    <row r="451" spans="1:2" ht="19.5" customHeight="1">
      <c r="A451" s="28" t="s">
        <v>100</v>
      </c>
      <c r="B451" s="56">
        <v>0</v>
      </c>
    </row>
    <row r="452" spans="1:2" ht="19.5" customHeight="1">
      <c r="A452" s="28" t="s">
        <v>523</v>
      </c>
      <c r="B452" s="160"/>
    </row>
    <row r="453" spans="1:2" ht="19.5" customHeight="1">
      <c r="A453" s="28" t="s">
        <v>524</v>
      </c>
      <c r="B453" s="160"/>
    </row>
    <row r="454" spans="1:2" ht="19.5" customHeight="1">
      <c r="A454" s="28" t="s">
        <v>525</v>
      </c>
      <c r="B454" s="160"/>
    </row>
    <row r="455" spans="1:2" ht="19.5" customHeight="1">
      <c r="A455" s="28" t="s">
        <v>526</v>
      </c>
      <c r="B455" s="160"/>
    </row>
    <row r="456" spans="1:2" ht="19.5" customHeight="1">
      <c r="A456" s="28" t="s">
        <v>527</v>
      </c>
      <c r="B456" s="160"/>
    </row>
    <row r="457" spans="1:2" ht="19.5" customHeight="1">
      <c r="A457" s="28" t="s">
        <v>528</v>
      </c>
      <c r="B457" s="160"/>
    </row>
    <row r="458" spans="1:2" ht="19.5" customHeight="1">
      <c r="A458" s="28" t="s">
        <v>529</v>
      </c>
      <c r="B458" s="160"/>
    </row>
    <row r="459" spans="1:2" ht="19.5" customHeight="1">
      <c r="A459" s="28" t="s">
        <v>530</v>
      </c>
      <c r="B459" s="160"/>
    </row>
    <row r="460" spans="1:2" ht="19.5" customHeight="1">
      <c r="A460" s="28" t="s">
        <v>101</v>
      </c>
      <c r="B460" s="56">
        <v>0</v>
      </c>
    </row>
    <row r="461" spans="1:2" ht="19.5" customHeight="1">
      <c r="A461" s="28" t="s">
        <v>523</v>
      </c>
      <c r="B461" s="160"/>
    </row>
    <row r="462" spans="1:2" ht="19.5" customHeight="1">
      <c r="A462" s="28" t="s">
        <v>531</v>
      </c>
      <c r="B462" s="160"/>
    </row>
    <row r="463" spans="1:2" ht="19.5" customHeight="1">
      <c r="A463" s="28" t="s">
        <v>532</v>
      </c>
      <c r="B463" s="160"/>
    </row>
    <row r="464" spans="1:2" ht="19.5" customHeight="1">
      <c r="A464" s="28" t="s">
        <v>533</v>
      </c>
      <c r="B464" s="160"/>
    </row>
    <row r="465" spans="1:2" ht="19.5" customHeight="1">
      <c r="A465" s="28" t="s">
        <v>534</v>
      </c>
      <c r="B465" s="160"/>
    </row>
    <row r="466" spans="1:2" ht="19.5" customHeight="1">
      <c r="A466" s="28" t="s">
        <v>102</v>
      </c>
      <c r="B466" s="56">
        <v>300</v>
      </c>
    </row>
    <row r="467" spans="1:2" ht="19.5" customHeight="1">
      <c r="A467" s="28" t="s">
        <v>523</v>
      </c>
      <c r="B467" s="160"/>
    </row>
    <row r="468" spans="1:2" ht="19.5" customHeight="1">
      <c r="A468" s="28" t="s">
        <v>535</v>
      </c>
      <c r="B468" s="160"/>
    </row>
    <row r="469" spans="1:2" ht="19.5" customHeight="1">
      <c r="A469" s="28" t="s">
        <v>536</v>
      </c>
      <c r="B469" s="160"/>
    </row>
    <row r="470" spans="1:2" ht="19.5" customHeight="1">
      <c r="A470" s="28" t="s">
        <v>537</v>
      </c>
      <c r="B470" s="159">
        <v>300</v>
      </c>
    </row>
    <row r="471" spans="1:2" ht="19.5" customHeight="1">
      <c r="A471" s="28" t="s">
        <v>538</v>
      </c>
      <c r="B471" s="160"/>
    </row>
    <row r="472" spans="1:2" ht="19.5" customHeight="1">
      <c r="A472" s="28" t="s">
        <v>103</v>
      </c>
      <c r="B472" s="56">
        <v>0</v>
      </c>
    </row>
    <row r="473" spans="1:2" ht="19.5" customHeight="1">
      <c r="A473" s="28" t="s">
        <v>523</v>
      </c>
      <c r="B473" s="160"/>
    </row>
    <row r="474" spans="1:2" ht="19.5" customHeight="1">
      <c r="A474" s="28" t="s">
        <v>539</v>
      </c>
      <c r="B474" s="160"/>
    </row>
    <row r="475" spans="1:2" ht="19.5" customHeight="1">
      <c r="A475" s="28" t="s">
        <v>540</v>
      </c>
      <c r="B475" s="160"/>
    </row>
    <row r="476" spans="1:2" ht="19.5" customHeight="1">
      <c r="A476" s="28" t="s">
        <v>541</v>
      </c>
      <c r="B476" s="160"/>
    </row>
    <row r="477" spans="1:2" ht="19.5" customHeight="1">
      <c r="A477" s="28" t="s">
        <v>104</v>
      </c>
      <c r="B477" s="56">
        <v>82</v>
      </c>
    </row>
    <row r="478" spans="1:2" ht="19.5" customHeight="1">
      <c r="A478" s="28" t="s">
        <v>542</v>
      </c>
      <c r="B478" s="160"/>
    </row>
    <row r="479" spans="1:2" ht="19.5" customHeight="1">
      <c r="A479" s="28" t="s">
        <v>543</v>
      </c>
      <c r="B479" s="159">
        <v>82</v>
      </c>
    </row>
    <row r="480" spans="1:2" ht="19.5" customHeight="1">
      <c r="A480" s="28" t="s">
        <v>544</v>
      </c>
      <c r="B480" s="160"/>
    </row>
    <row r="481" spans="1:2" ht="19.5" customHeight="1">
      <c r="A481" s="28" t="s">
        <v>545</v>
      </c>
      <c r="B481" s="160"/>
    </row>
    <row r="482" spans="1:2" ht="19.5" customHeight="1">
      <c r="A482" s="28" t="s">
        <v>105</v>
      </c>
      <c r="B482" s="56">
        <v>148</v>
      </c>
    </row>
    <row r="483" spans="1:2" ht="19.5" customHeight="1">
      <c r="A483" s="28" t="s">
        <v>523</v>
      </c>
      <c r="B483" s="159">
        <v>100</v>
      </c>
    </row>
    <row r="484" spans="1:2" ht="19.5" customHeight="1">
      <c r="A484" s="28" t="s">
        <v>546</v>
      </c>
      <c r="B484" s="159">
        <v>48</v>
      </c>
    </row>
    <row r="485" spans="1:2" ht="19.5" customHeight="1">
      <c r="A485" s="28" t="s">
        <v>547</v>
      </c>
      <c r="B485" s="160"/>
    </row>
    <row r="486" spans="1:2" ht="19.5" customHeight="1">
      <c r="A486" s="28" t="s">
        <v>548</v>
      </c>
      <c r="B486" s="160"/>
    </row>
    <row r="487" spans="1:2" ht="19.5" customHeight="1">
      <c r="A487" s="28" t="s">
        <v>549</v>
      </c>
      <c r="B487" s="160"/>
    </row>
    <row r="488" spans="1:2" ht="19.5" customHeight="1">
      <c r="A488" s="28" t="s">
        <v>550</v>
      </c>
      <c r="B488" s="160"/>
    </row>
    <row r="489" spans="1:2" ht="19.5" customHeight="1">
      <c r="A489" s="28" t="s">
        <v>106</v>
      </c>
      <c r="B489" s="56">
        <v>0</v>
      </c>
    </row>
    <row r="490" spans="1:2" ht="19.5" customHeight="1">
      <c r="A490" s="28" t="s">
        <v>551</v>
      </c>
      <c r="B490" s="160"/>
    </row>
    <row r="491" spans="1:2" ht="19.5" customHeight="1">
      <c r="A491" s="28" t="s">
        <v>552</v>
      </c>
      <c r="B491" s="160"/>
    </row>
    <row r="492" spans="1:2" ht="19.5" customHeight="1">
      <c r="A492" s="28" t="s">
        <v>553</v>
      </c>
      <c r="B492" s="160"/>
    </row>
    <row r="493" spans="1:2" ht="19.5" customHeight="1">
      <c r="A493" s="28" t="s">
        <v>107</v>
      </c>
      <c r="B493" s="56">
        <v>0</v>
      </c>
    </row>
    <row r="494" spans="1:2" ht="19.5" customHeight="1">
      <c r="A494" s="28" t="s">
        <v>554</v>
      </c>
      <c r="B494" s="160"/>
    </row>
    <row r="495" spans="1:2" ht="19.5" customHeight="1">
      <c r="A495" s="28" t="s">
        <v>555</v>
      </c>
      <c r="B495" s="160"/>
    </row>
    <row r="496" spans="1:2" ht="19.5" customHeight="1">
      <c r="A496" s="28" t="s">
        <v>108</v>
      </c>
      <c r="B496" s="56">
        <v>0</v>
      </c>
    </row>
    <row r="497" spans="1:2" ht="19.5" customHeight="1">
      <c r="A497" s="28" t="s">
        <v>556</v>
      </c>
      <c r="B497" s="160"/>
    </row>
    <row r="498" spans="1:2" ht="19.5" customHeight="1">
      <c r="A498" s="28" t="s">
        <v>557</v>
      </c>
      <c r="B498" s="160"/>
    </row>
    <row r="499" spans="1:2" ht="19.5" customHeight="1">
      <c r="A499" s="28" t="s">
        <v>558</v>
      </c>
      <c r="B499" s="160"/>
    </row>
    <row r="500" spans="1:2" ht="19.5" customHeight="1">
      <c r="A500" s="28" t="s">
        <v>559</v>
      </c>
      <c r="B500" s="160"/>
    </row>
    <row r="501" spans="1:2" ht="19.5" customHeight="1">
      <c r="A501" s="154" t="s">
        <v>109</v>
      </c>
      <c r="B501" s="155">
        <v>1515</v>
      </c>
    </row>
    <row r="502" spans="1:2" ht="19.5" customHeight="1">
      <c r="A502" s="28" t="s">
        <v>110</v>
      </c>
      <c r="B502" s="56">
        <v>1054</v>
      </c>
    </row>
    <row r="503" spans="1:2" ht="19.5" customHeight="1">
      <c r="A503" s="28" t="s">
        <v>290</v>
      </c>
      <c r="B503" s="159">
        <v>122</v>
      </c>
    </row>
    <row r="504" spans="1:2" ht="19.5" customHeight="1">
      <c r="A504" s="28" t="s">
        <v>291</v>
      </c>
      <c r="B504" s="160"/>
    </row>
    <row r="505" spans="1:2" ht="19.5" customHeight="1">
      <c r="A505" s="28" t="s">
        <v>292</v>
      </c>
      <c r="B505" s="160"/>
    </row>
    <row r="506" spans="1:2" ht="19.5" customHeight="1">
      <c r="A506" s="28" t="s">
        <v>560</v>
      </c>
      <c r="B506" s="159">
        <v>70</v>
      </c>
    </row>
    <row r="507" spans="1:2" ht="19.5" customHeight="1">
      <c r="A507" s="28" t="s">
        <v>561</v>
      </c>
      <c r="B507" s="159">
        <v>120</v>
      </c>
    </row>
    <row r="508" spans="1:2" ht="19.5" customHeight="1">
      <c r="A508" s="28" t="s">
        <v>562</v>
      </c>
      <c r="B508" s="160"/>
    </row>
    <row r="509" spans="1:2" ht="19.5" customHeight="1">
      <c r="A509" s="28" t="s">
        <v>563</v>
      </c>
      <c r="B509" s="160"/>
    </row>
    <row r="510" spans="1:2" ht="19.5" customHeight="1">
      <c r="A510" s="28" t="s">
        <v>564</v>
      </c>
      <c r="B510" s="159">
        <v>200</v>
      </c>
    </row>
    <row r="511" spans="1:2" ht="19.5" customHeight="1">
      <c r="A511" s="28" t="s">
        <v>565</v>
      </c>
      <c r="B511" s="159">
        <v>307</v>
      </c>
    </row>
    <row r="512" spans="1:2" ht="19.5" customHeight="1">
      <c r="A512" s="28" t="s">
        <v>566</v>
      </c>
      <c r="B512" s="160"/>
    </row>
    <row r="513" spans="1:2" ht="19.5" customHeight="1">
      <c r="A513" s="28" t="s">
        <v>567</v>
      </c>
      <c r="B513" s="160"/>
    </row>
    <row r="514" spans="1:2" ht="19.5" customHeight="1">
      <c r="A514" s="28" t="s">
        <v>568</v>
      </c>
      <c r="B514" s="159">
        <v>135</v>
      </c>
    </row>
    <row r="515" spans="1:2" ht="19.5" customHeight="1">
      <c r="A515" s="28" t="s">
        <v>569</v>
      </c>
      <c r="B515" s="159">
        <v>100</v>
      </c>
    </row>
    <row r="516" spans="1:2" ht="19.5" customHeight="1">
      <c r="A516" s="28" t="s">
        <v>111</v>
      </c>
      <c r="B516" s="56">
        <v>38</v>
      </c>
    </row>
    <row r="517" spans="1:2" ht="19.5" customHeight="1">
      <c r="A517" s="28" t="s">
        <v>290</v>
      </c>
      <c r="B517" s="159">
        <v>30</v>
      </c>
    </row>
    <row r="518" spans="1:2" ht="19.5" customHeight="1">
      <c r="A518" s="28" t="s">
        <v>291</v>
      </c>
      <c r="B518" s="160"/>
    </row>
    <row r="519" spans="1:2" ht="19.5" customHeight="1">
      <c r="A519" s="28" t="s">
        <v>292</v>
      </c>
      <c r="B519" s="160"/>
    </row>
    <row r="520" spans="1:2" ht="19.5" customHeight="1">
      <c r="A520" s="28" t="s">
        <v>570</v>
      </c>
      <c r="B520" s="159">
        <v>8</v>
      </c>
    </row>
    <row r="521" spans="1:2" ht="19.5" customHeight="1">
      <c r="A521" s="28" t="s">
        <v>571</v>
      </c>
      <c r="B521" s="160"/>
    </row>
    <row r="522" spans="1:2" ht="19.5" customHeight="1">
      <c r="A522" s="28" t="s">
        <v>572</v>
      </c>
      <c r="B522" s="160"/>
    </row>
    <row r="523" spans="1:2" ht="19.5" customHeight="1">
      <c r="A523" s="28" t="s">
        <v>573</v>
      </c>
      <c r="B523" s="160"/>
    </row>
    <row r="524" spans="1:2" ht="19.5" customHeight="1">
      <c r="A524" s="28" t="s">
        <v>112</v>
      </c>
      <c r="B524" s="56">
        <v>318</v>
      </c>
    </row>
    <row r="525" spans="1:2" ht="19.5" customHeight="1">
      <c r="A525" s="28" t="s">
        <v>290</v>
      </c>
      <c r="B525" s="159">
        <v>36</v>
      </c>
    </row>
    <row r="526" spans="1:2" ht="19.5" customHeight="1">
      <c r="A526" s="28" t="s">
        <v>291</v>
      </c>
      <c r="B526" s="160"/>
    </row>
    <row r="527" spans="1:2" ht="19.5" customHeight="1">
      <c r="A527" s="28" t="s">
        <v>292</v>
      </c>
      <c r="B527" s="160"/>
    </row>
    <row r="528" spans="1:2" ht="19.5" customHeight="1">
      <c r="A528" s="28" t="s">
        <v>574</v>
      </c>
      <c r="B528" s="160"/>
    </row>
    <row r="529" spans="1:2" ht="19.5" customHeight="1">
      <c r="A529" s="28" t="s">
        <v>575</v>
      </c>
      <c r="B529" s="160"/>
    </row>
    <row r="530" spans="1:2" ht="19.5" customHeight="1">
      <c r="A530" s="28" t="s">
        <v>576</v>
      </c>
      <c r="B530" s="160"/>
    </row>
    <row r="531" spans="1:2" ht="19.5" customHeight="1">
      <c r="A531" s="28" t="s">
        <v>577</v>
      </c>
      <c r="B531" s="160"/>
    </row>
    <row r="532" spans="1:2" ht="19.5" customHeight="1">
      <c r="A532" s="28" t="s">
        <v>578</v>
      </c>
      <c r="B532" s="159">
        <v>82</v>
      </c>
    </row>
    <row r="533" spans="1:2" ht="19.5" customHeight="1">
      <c r="A533" s="28" t="s">
        <v>579</v>
      </c>
      <c r="B533" s="160"/>
    </row>
    <row r="534" spans="1:2" ht="19.5" customHeight="1">
      <c r="A534" s="28" t="s">
        <v>580</v>
      </c>
      <c r="B534" s="159">
        <v>200</v>
      </c>
    </row>
    <row r="535" spans="1:2" ht="19.5" customHeight="1">
      <c r="A535" s="28" t="s">
        <v>113</v>
      </c>
      <c r="B535" s="56">
        <v>100</v>
      </c>
    </row>
    <row r="536" spans="1:2" ht="19.5" customHeight="1">
      <c r="A536" s="28" t="s">
        <v>290</v>
      </c>
      <c r="B536" s="160"/>
    </row>
    <row r="537" spans="1:2" ht="19.5" customHeight="1">
      <c r="A537" s="28" t="s">
        <v>291</v>
      </c>
      <c r="B537" s="160"/>
    </row>
    <row r="538" spans="1:2" ht="19.5" customHeight="1">
      <c r="A538" s="28" t="s">
        <v>292</v>
      </c>
      <c r="B538" s="160"/>
    </row>
    <row r="539" spans="1:2" ht="19.5" customHeight="1">
      <c r="A539" s="28" t="s">
        <v>581</v>
      </c>
      <c r="B539" s="160"/>
    </row>
    <row r="540" spans="1:2" ht="19.5" customHeight="1">
      <c r="A540" s="28" t="s">
        <v>582</v>
      </c>
      <c r="B540" s="160"/>
    </row>
    <row r="541" spans="1:2" ht="19.5" customHeight="1">
      <c r="A541" s="28" t="s">
        <v>583</v>
      </c>
      <c r="B541" s="160"/>
    </row>
    <row r="542" spans="1:2" ht="19.5" customHeight="1">
      <c r="A542" s="28" t="s">
        <v>584</v>
      </c>
      <c r="B542" s="160"/>
    </row>
    <row r="543" spans="1:2" ht="19.5" customHeight="1">
      <c r="A543" s="28" t="s">
        <v>585</v>
      </c>
      <c r="B543" s="160"/>
    </row>
    <row r="544" spans="1:2" ht="19.5" customHeight="1">
      <c r="A544" s="28" t="s">
        <v>586</v>
      </c>
      <c r="B544" s="160"/>
    </row>
    <row r="545" spans="1:2" ht="19.5" customHeight="1">
      <c r="A545" s="28" t="s">
        <v>587</v>
      </c>
      <c r="B545" s="159">
        <v>100</v>
      </c>
    </row>
    <row r="546" spans="1:2" ht="19.5" customHeight="1">
      <c r="A546" s="28" t="s">
        <v>114</v>
      </c>
      <c r="B546" s="56">
        <v>5</v>
      </c>
    </row>
    <row r="547" spans="1:2" ht="19.5" customHeight="1">
      <c r="A547" s="28" t="s">
        <v>588</v>
      </c>
      <c r="B547" s="160"/>
    </row>
    <row r="548" spans="1:2" ht="19.5" customHeight="1">
      <c r="A548" s="28" t="s">
        <v>589</v>
      </c>
      <c r="B548" s="160"/>
    </row>
    <row r="549" spans="1:2" ht="19.5" customHeight="1">
      <c r="A549" s="28" t="s">
        <v>590</v>
      </c>
      <c r="B549" s="159">
        <v>5</v>
      </c>
    </row>
    <row r="550" spans="1:2" ht="19.5" customHeight="1">
      <c r="A550" s="154" t="s">
        <v>115</v>
      </c>
      <c r="B550" s="155">
        <v>26787</v>
      </c>
    </row>
    <row r="551" spans="1:2" ht="19.5" customHeight="1">
      <c r="A551" s="28" t="s">
        <v>116</v>
      </c>
      <c r="B551" s="56">
        <v>1559</v>
      </c>
    </row>
    <row r="552" spans="1:2" ht="19.5" customHeight="1">
      <c r="A552" s="28" t="s">
        <v>290</v>
      </c>
      <c r="B552" s="160"/>
    </row>
    <row r="553" spans="1:2" ht="19.5" customHeight="1">
      <c r="A553" s="28" t="s">
        <v>291</v>
      </c>
      <c r="B553" s="160"/>
    </row>
    <row r="554" spans="1:2" ht="19.5" customHeight="1">
      <c r="A554" s="28" t="s">
        <v>292</v>
      </c>
      <c r="B554" s="160"/>
    </row>
    <row r="555" spans="1:2" ht="19.5" customHeight="1">
      <c r="A555" s="28" t="s">
        <v>591</v>
      </c>
      <c r="B555" s="160"/>
    </row>
    <row r="556" spans="1:2" ht="19.5" customHeight="1">
      <c r="A556" s="28" t="s">
        <v>592</v>
      </c>
      <c r="B556" s="159">
        <v>120</v>
      </c>
    </row>
    <row r="557" spans="1:2" ht="19.5" customHeight="1">
      <c r="A557" s="28" t="s">
        <v>593</v>
      </c>
      <c r="B557" s="159">
        <v>300</v>
      </c>
    </row>
    <row r="558" spans="1:2" ht="19.5" customHeight="1">
      <c r="A558" s="28" t="s">
        <v>594</v>
      </c>
      <c r="B558" s="160"/>
    </row>
    <row r="559" spans="1:2" ht="19.5" customHeight="1">
      <c r="A559" s="28" t="s">
        <v>328</v>
      </c>
      <c r="B559" s="159">
        <v>22</v>
      </c>
    </row>
    <row r="560" spans="1:2" ht="19.5" customHeight="1">
      <c r="A560" s="28" t="s">
        <v>595</v>
      </c>
      <c r="B560" s="159">
        <v>1017</v>
      </c>
    </row>
    <row r="561" spans="1:2" ht="19.5" customHeight="1">
      <c r="A561" s="28" t="s">
        <v>596</v>
      </c>
      <c r="B561" s="160"/>
    </row>
    <row r="562" spans="1:2" ht="19.5" customHeight="1">
      <c r="A562" s="28" t="s">
        <v>597</v>
      </c>
      <c r="B562" s="160"/>
    </row>
    <row r="563" spans="1:2" ht="19.5" customHeight="1">
      <c r="A563" s="28" t="s">
        <v>598</v>
      </c>
      <c r="B563" s="160"/>
    </row>
    <row r="564" spans="1:2" ht="19.5" customHeight="1">
      <c r="A564" s="28" t="s">
        <v>599</v>
      </c>
      <c r="B564" s="159">
        <v>100</v>
      </c>
    </row>
    <row r="565" spans="1:2" ht="19.5" customHeight="1">
      <c r="A565" s="28" t="s">
        <v>117</v>
      </c>
      <c r="B565" s="56">
        <v>3479</v>
      </c>
    </row>
    <row r="566" spans="1:2" ht="19.5" customHeight="1">
      <c r="A566" s="28" t="s">
        <v>290</v>
      </c>
      <c r="B566" s="159">
        <v>354</v>
      </c>
    </row>
    <row r="567" spans="1:2" ht="19.5" customHeight="1">
      <c r="A567" s="28" t="s">
        <v>291</v>
      </c>
      <c r="B567" s="160"/>
    </row>
    <row r="568" spans="1:2" ht="19.5" customHeight="1">
      <c r="A568" s="28" t="s">
        <v>292</v>
      </c>
      <c r="B568" s="160"/>
    </row>
    <row r="569" spans="1:2" ht="19.5" customHeight="1">
      <c r="A569" s="28" t="s">
        <v>600</v>
      </c>
      <c r="B569" s="159">
        <v>100</v>
      </c>
    </row>
    <row r="570" spans="1:2" ht="19.5" customHeight="1">
      <c r="A570" s="28" t="s">
        <v>601</v>
      </c>
      <c r="B570" s="159">
        <v>28</v>
      </c>
    </row>
    <row r="571" spans="1:2" ht="19.5" customHeight="1">
      <c r="A571" s="28" t="s">
        <v>602</v>
      </c>
      <c r="B571" s="159">
        <v>42</v>
      </c>
    </row>
    <row r="572" spans="1:2" ht="19.5" customHeight="1">
      <c r="A572" s="28" t="s">
        <v>603</v>
      </c>
      <c r="B572" s="160"/>
    </row>
    <row r="573" spans="1:2" ht="19.5" customHeight="1">
      <c r="A573" s="28" t="s">
        <v>604</v>
      </c>
      <c r="B573" s="159">
        <v>2900</v>
      </c>
    </row>
    <row r="574" spans="1:2" ht="19.5" customHeight="1">
      <c r="A574" s="28" t="s">
        <v>605</v>
      </c>
      <c r="B574" s="160"/>
    </row>
    <row r="575" spans="1:2" ht="19.5" customHeight="1">
      <c r="A575" s="28" t="s">
        <v>606</v>
      </c>
      <c r="B575" s="159">
        <v>55</v>
      </c>
    </row>
    <row r="576" spans="1:2" ht="19.5" customHeight="1">
      <c r="A576" s="28" t="s">
        <v>118</v>
      </c>
      <c r="B576" s="56">
        <v>0</v>
      </c>
    </row>
    <row r="577" spans="1:2" ht="19.5" customHeight="1">
      <c r="A577" s="28" t="s">
        <v>607</v>
      </c>
      <c r="B577" s="160"/>
    </row>
    <row r="578" spans="1:2" ht="19.5" customHeight="1">
      <c r="A578" s="28" t="s">
        <v>119</v>
      </c>
      <c r="B578" s="56">
        <v>10286</v>
      </c>
    </row>
    <row r="579" spans="1:2" ht="19.5" customHeight="1">
      <c r="A579" s="28" t="s">
        <v>608</v>
      </c>
      <c r="B579" s="160"/>
    </row>
    <row r="580" spans="1:2" ht="19.5" customHeight="1">
      <c r="A580" s="28" t="s">
        <v>609</v>
      </c>
      <c r="B580" s="160"/>
    </row>
    <row r="581" spans="1:2" ht="19.5" customHeight="1">
      <c r="A581" s="28" t="s">
        <v>610</v>
      </c>
      <c r="B581" s="160"/>
    </row>
    <row r="582" spans="1:2" ht="19.5" customHeight="1">
      <c r="A582" s="28" t="s">
        <v>611</v>
      </c>
      <c r="B582" s="160"/>
    </row>
    <row r="583" spans="1:2" ht="19.5" customHeight="1">
      <c r="A583" s="28" t="s">
        <v>612</v>
      </c>
      <c r="B583" s="159">
        <v>10286</v>
      </c>
    </row>
    <row r="584" spans="1:2" ht="19.5" customHeight="1">
      <c r="A584" s="28" t="s">
        <v>613</v>
      </c>
      <c r="B584" s="160"/>
    </row>
    <row r="585" spans="1:2" ht="19.5" customHeight="1">
      <c r="A585" s="28" t="s">
        <v>614</v>
      </c>
      <c r="B585" s="160"/>
    </row>
    <row r="586" spans="1:2" ht="19.5" customHeight="1">
      <c r="A586" s="28" t="s">
        <v>615</v>
      </c>
      <c r="B586" s="160"/>
    </row>
    <row r="587" spans="1:2" ht="19.5" customHeight="1">
      <c r="A587" s="28" t="s">
        <v>120</v>
      </c>
      <c r="B587" s="56">
        <v>0</v>
      </c>
    </row>
    <row r="588" spans="1:2" ht="19.5" customHeight="1">
      <c r="A588" s="28" t="s">
        <v>616</v>
      </c>
      <c r="B588" s="160"/>
    </row>
    <row r="589" spans="1:2" ht="19.5" customHeight="1">
      <c r="A589" s="28" t="s">
        <v>617</v>
      </c>
      <c r="B589" s="160"/>
    </row>
    <row r="590" spans="1:2" ht="19.5" customHeight="1">
      <c r="A590" s="28" t="s">
        <v>618</v>
      </c>
      <c r="B590" s="160"/>
    </row>
    <row r="591" spans="1:2" ht="19.5" customHeight="1">
      <c r="A591" s="28" t="s">
        <v>121</v>
      </c>
      <c r="B591" s="56">
        <v>0</v>
      </c>
    </row>
    <row r="592" spans="1:2" ht="19.5" customHeight="1">
      <c r="A592" s="28" t="s">
        <v>619</v>
      </c>
      <c r="B592" s="160"/>
    </row>
    <row r="593" spans="1:2" ht="19.5" customHeight="1">
      <c r="A593" s="28" t="s">
        <v>620</v>
      </c>
      <c r="B593" s="160"/>
    </row>
    <row r="594" spans="1:2" ht="19.5" customHeight="1">
      <c r="A594" s="28" t="s">
        <v>621</v>
      </c>
      <c r="B594" s="160"/>
    </row>
    <row r="595" spans="1:2" ht="19.5" customHeight="1">
      <c r="A595" s="28" t="s">
        <v>622</v>
      </c>
      <c r="B595" s="160"/>
    </row>
    <row r="596" spans="1:2" ht="19.5" customHeight="1">
      <c r="A596" s="28" t="s">
        <v>623</v>
      </c>
      <c r="B596" s="160"/>
    </row>
    <row r="597" spans="1:2" ht="19.5" customHeight="1">
      <c r="A597" s="28" t="s">
        <v>624</v>
      </c>
      <c r="B597" s="160"/>
    </row>
    <row r="598" spans="1:2" ht="19.5" customHeight="1">
      <c r="A598" s="28" t="s">
        <v>625</v>
      </c>
      <c r="B598" s="160"/>
    </row>
    <row r="599" spans="1:2" ht="19.5" customHeight="1">
      <c r="A599" s="28" t="s">
        <v>626</v>
      </c>
      <c r="B599" s="160"/>
    </row>
    <row r="600" spans="1:2" ht="19.5" customHeight="1">
      <c r="A600" s="28" t="s">
        <v>627</v>
      </c>
      <c r="B600" s="160"/>
    </row>
    <row r="601" spans="1:2" ht="19.5" customHeight="1">
      <c r="A601" s="28" t="s">
        <v>122</v>
      </c>
      <c r="B601" s="56">
        <v>1251</v>
      </c>
    </row>
    <row r="602" spans="1:2" ht="19.5" customHeight="1">
      <c r="A602" s="28" t="s">
        <v>628</v>
      </c>
      <c r="B602" s="159">
        <v>151</v>
      </c>
    </row>
    <row r="603" spans="1:2" ht="19.5" customHeight="1">
      <c r="A603" s="28" t="s">
        <v>629</v>
      </c>
      <c r="B603" s="159">
        <v>1100</v>
      </c>
    </row>
    <row r="604" spans="1:2" ht="19.5" customHeight="1">
      <c r="A604" s="28" t="s">
        <v>630</v>
      </c>
      <c r="B604" s="160"/>
    </row>
    <row r="605" spans="1:2" ht="19.5" customHeight="1">
      <c r="A605" s="28" t="s">
        <v>631</v>
      </c>
      <c r="B605" s="160"/>
    </row>
    <row r="606" spans="1:2" ht="19.5" customHeight="1">
      <c r="A606" s="28" t="s">
        <v>632</v>
      </c>
      <c r="B606" s="160"/>
    </row>
    <row r="607" spans="1:2" ht="19.5" customHeight="1">
      <c r="A607" s="28" t="s">
        <v>633</v>
      </c>
      <c r="B607" s="160"/>
    </row>
    <row r="608" spans="1:2" ht="19.5" customHeight="1">
      <c r="A608" s="28" t="s">
        <v>634</v>
      </c>
      <c r="B608" s="160"/>
    </row>
    <row r="609" spans="1:2" ht="19.5" customHeight="1">
      <c r="A609" s="28" t="s">
        <v>123</v>
      </c>
      <c r="B609" s="56">
        <v>617</v>
      </c>
    </row>
    <row r="610" spans="1:2" ht="19.5" customHeight="1">
      <c r="A610" s="28" t="s">
        <v>635</v>
      </c>
      <c r="B610" s="160"/>
    </row>
    <row r="611" spans="1:2" ht="19.5" customHeight="1">
      <c r="A611" s="28" t="s">
        <v>636</v>
      </c>
      <c r="B611" s="159">
        <v>617</v>
      </c>
    </row>
    <row r="612" spans="1:2" ht="19.5" customHeight="1">
      <c r="A612" s="28" t="s">
        <v>637</v>
      </c>
      <c r="B612" s="160"/>
    </row>
    <row r="613" spans="1:2" ht="19.5" customHeight="1">
      <c r="A613" s="28" t="s">
        <v>638</v>
      </c>
      <c r="B613" s="160"/>
    </row>
    <row r="614" spans="1:2" ht="19.5" customHeight="1">
      <c r="A614" s="28" t="s">
        <v>639</v>
      </c>
      <c r="B614" s="160"/>
    </row>
    <row r="615" spans="1:2" ht="19.5" customHeight="1">
      <c r="A615" s="28" t="s">
        <v>124</v>
      </c>
      <c r="B615" s="56">
        <v>109</v>
      </c>
    </row>
    <row r="616" spans="1:2" ht="19.5" customHeight="1">
      <c r="A616" s="28" t="s">
        <v>640</v>
      </c>
      <c r="B616" s="159">
        <v>16</v>
      </c>
    </row>
    <row r="617" spans="1:2" ht="19.5" customHeight="1">
      <c r="A617" s="28" t="s">
        <v>641</v>
      </c>
      <c r="B617" s="159">
        <v>12</v>
      </c>
    </row>
    <row r="618" spans="1:2" ht="19.5" customHeight="1">
      <c r="A618" s="28" t="s">
        <v>642</v>
      </c>
      <c r="B618" s="160"/>
    </row>
    <row r="619" spans="1:2" ht="19.5" customHeight="1">
      <c r="A619" s="28" t="s">
        <v>643</v>
      </c>
      <c r="B619" s="160"/>
    </row>
    <row r="620" spans="1:2" ht="19.5" customHeight="1">
      <c r="A620" s="28" t="s">
        <v>644</v>
      </c>
      <c r="B620" s="159">
        <v>81</v>
      </c>
    </row>
    <row r="621" spans="1:2" ht="19.5" customHeight="1">
      <c r="A621" s="28" t="s">
        <v>645</v>
      </c>
      <c r="B621" s="160"/>
    </row>
    <row r="622" spans="1:2" ht="19.5" customHeight="1">
      <c r="A622" s="28" t="s">
        <v>125</v>
      </c>
      <c r="B622" s="56">
        <v>125</v>
      </c>
    </row>
    <row r="623" spans="1:2" ht="19.5" customHeight="1">
      <c r="A623" s="28" t="s">
        <v>290</v>
      </c>
      <c r="B623" s="159">
        <v>110</v>
      </c>
    </row>
    <row r="624" spans="1:2" ht="19.5" customHeight="1">
      <c r="A624" s="28" t="s">
        <v>291</v>
      </c>
      <c r="B624" s="159">
        <v>2</v>
      </c>
    </row>
    <row r="625" spans="1:2" ht="19.5" customHeight="1">
      <c r="A625" s="28" t="s">
        <v>292</v>
      </c>
      <c r="B625" s="160"/>
    </row>
    <row r="626" spans="1:2" ht="19.5" customHeight="1">
      <c r="A626" s="28" t="s">
        <v>646</v>
      </c>
      <c r="B626" s="160"/>
    </row>
    <row r="627" spans="1:2" ht="19.5" customHeight="1">
      <c r="A627" s="28" t="s">
        <v>647</v>
      </c>
      <c r="B627" s="160"/>
    </row>
    <row r="628" spans="1:2" ht="19.5" customHeight="1">
      <c r="A628" s="28" t="s">
        <v>648</v>
      </c>
      <c r="B628" s="160"/>
    </row>
    <row r="629" spans="1:2" ht="19.5" customHeight="1">
      <c r="A629" s="28" t="s">
        <v>649</v>
      </c>
      <c r="B629" s="160"/>
    </row>
    <row r="630" spans="1:2" ht="19.5" customHeight="1">
      <c r="A630" s="28" t="s">
        <v>650</v>
      </c>
      <c r="B630" s="159">
        <v>13</v>
      </c>
    </row>
    <row r="631" spans="1:2" ht="19.5" customHeight="1">
      <c r="A631" s="28" t="s">
        <v>126</v>
      </c>
      <c r="B631" s="56">
        <v>0</v>
      </c>
    </row>
    <row r="632" spans="1:2" ht="19.5" customHeight="1">
      <c r="A632" s="28" t="s">
        <v>651</v>
      </c>
      <c r="B632" s="160"/>
    </row>
    <row r="633" spans="1:2" ht="19.5" customHeight="1">
      <c r="A633" s="28" t="s">
        <v>652</v>
      </c>
      <c r="B633" s="160"/>
    </row>
    <row r="634" spans="1:2" ht="19.5" customHeight="1">
      <c r="A634" s="28" t="s">
        <v>653</v>
      </c>
      <c r="B634" s="160"/>
    </row>
    <row r="635" spans="1:2" ht="19.5" customHeight="1">
      <c r="A635" s="28" t="s">
        <v>654</v>
      </c>
      <c r="B635" s="160"/>
    </row>
    <row r="636" spans="1:2" ht="19.5" customHeight="1">
      <c r="A636" s="28" t="s">
        <v>127</v>
      </c>
      <c r="B636" s="56">
        <v>0</v>
      </c>
    </row>
    <row r="637" spans="1:2" ht="19.5" customHeight="1">
      <c r="A637" s="28" t="s">
        <v>290</v>
      </c>
      <c r="B637" s="160"/>
    </row>
    <row r="638" spans="1:2" ht="19.5" customHeight="1">
      <c r="A638" s="28" t="s">
        <v>291</v>
      </c>
      <c r="B638" s="160"/>
    </row>
    <row r="639" spans="1:2" ht="19.5" customHeight="1">
      <c r="A639" s="28" t="s">
        <v>292</v>
      </c>
      <c r="B639" s="160"/>
    </row>
    <row r="640" spans="1:2" ht="19.5" customHeight="1">
      <c r="A640" s="28" t="s">
        <v>655</v>
      </c>
      <c r="B640" s="160"/>
    </row>
    <row r="641" spans="1:2" ht="19.5" customHeight="1">
      <c r="A641" s="28" t="s">
        <v>128</v>
      </c>
      <c r="B641" s="56">
        <v>2400</v>
      </c>
    </row>
    <row r="642" spans="1:2" ht="19.5" customHeight="1">
      <c r="A642" s="28" t="s">
        <v>656</v>
      </c>
      <c r="B642" s="159">
        <v>1000</v>
      </c>
    </row>
    <row r="643" spans="1:2" ht="19.5" customHeight="1">
      <c r="A643" s="28" t="s">
        <v>657</v>
      </c>
      <c r="B643" s="159">
        <v>1400</v>
      </c>
    </row>
    <row r="644" spans="1:2" ht="19.5" customHeight="1">
      <c r="A644" s="28" t="s">
        <v>129</v>
      </c>
      <c r="B644" s="56">
        <v>6285</v>
      </c>
    </row>
    <row r="645" spans="1:2" ht="19.5" customHeight="1">
      <c r="A645" s="28" t="s">
        <v>658</v>
      </c>
      <c r="B645" s="159">
        <v>6285</v>
      </c>
    </row>
    <row r="646" spans="1:2" ht="19.5" customHeight="1">
      <c r="A646" s="28" t="s">
        <v>659</v>
      </c>
      <c r="B646" s="160"/>
    </row>
    <row r="647" spans="1:2" ht="19.5" customHeight="1">
      <c r="A647" s="28" t="s">
        <v>130</v>
      </c>
      <c r="B647" s="56">
        <v>0</v>
      </c>
    </row>
    <row r="648" spans="1:2" ht="19.5" customHeight="1">
      <c r="A648" s="28" t="s">
        <v>660</v>
      </c>
      <c r="B648" s="160"/>
    </row>
    <row r="649" spans="1:2" ht="19.5" customHeight="1">
      <c r="A649" s="28" t="s">
        <v>661</v>
      </c>
      <c r="B649" s="160"/>
    </row>
    <row r="650" spans="1:2" ht="19.5" customHeight="1">
      <c r="A650" s="28" t="s">
        <v>131</v>
      </c>
      <c r="B650" s="56">
        <v>0</v>
      </c>
    </row>
    <row r="651" spans="1:2" ht="19.5" customHeight="1">
      <c r="A651" s="28" t="s">
        <v>662</v>
      </c>
      <c r="B651" s="160"/>
    </row>
    <row r="652" spans="1:2" ht="19.5" customHeight="1">
      <c r="A652" s="28" t="s">
        <v>663</v>
      </c>
      <c r="B652" s="160"/>
    </row>
    <row r="653" spans="1:2" ht="19.5" customHeight="1">
      <c r="A653" s="28" t="s">
        <v>132</v>
      </c>
      <c r="B653" s="56">
        <v>67</v>
      </c>
    </row>
    <row r="654" spans="1:2" ht="19.5" customHeight="1">
      <c r="A654" s="28" t="s">
        <v>664</v>
      </c>
      <c r="B654" s="160"/>
    </row>
    <row r="655" spans="1:2" ht="19.5" customHeight="1">
      <c r="A655" s="28" t="s">
        <v>665</v>
      </c>
      <c r="B655" s="159">
        <v>67</v>
      </c>
    </row>
    <row r="656" spans="1:2" ht="19.5" customHeight="1">
      <c r="A656" s="28" t="s">
        <v>666</v>
      </c>
      <c r="B656" s="56">
        <v>67</v>
      </c>
    </row>
    <row r="657" spans="1:2" ht="19.5" customHeight="1">
      <c r="A657" s="28" t="s">
        <v>667</v>
      </c>
      <c r="B657" s="160"/>
    </row>
    <row r="658" spans="1:2" ht="19.5" customHeight="1">
      <c r="A658" s="28" t="s">
        <v>668</v>
      </c>
      <c r="B658" s="159">
        <v>67</v>
      </c>
    </row>
    <row r="659" spans="1:2" ht="19.5" customHeight="1">
      <c r="A659" s="28" t="s">
        <v>669</v>
      </c>
      <c r="B659" s="160"/>
    </row>
    <row r="660" spans="1:2" ht="19.5" customHeight="1">
      <c r="A660" s="28" t="s">
        <v>670</v>
      </c>
      <c r="B660" s="56">
        <v>542</v>
      </c>
    </row>
    <row r="661" spans="1:2" ht="19.5" customHeight="1">
      <c r="A661" s="28" t="s">
        <v>671</v>
      </c>
      <c r="B661" s="159">
        <v>144</v>
      </c>
    </row>
    <row r="662" spans="1:2" ht="19.5" customHeight="1">
      <c r="A662" s="28" t="s">
        <v>672</v>
      </c>
      <c r="B662" s="159">
        <v>281</v>
      </c>
    </row>
    <row r="663" spans="1:2" ht="19.5" customHeight="1">
      <c r="A663" s="28" t="s">
        <v>673</v>
      </c>
      <c r="B663" s="159">
        <v>117</v>
      </c>
    </row>
    <row r="664" spans="1:2" ht="19.5" customHeight="1">
      <c r="A664" s="28" t="s">
        <v>674</v>
      </c>
      <c r="B664" s="160"/>
    </row>
    <row r="665" spans="1:2" ht="19.5" customHeight="1">
      <c r="A665" s="28" t="s">
        <v>133</v>
      </c>
      <c r="B665" s="159">
        <v>0</v>
      </c>
    </row>
    <row r="666" spans="1:2" ht="19.5" customHeight="1">
      <c r="A666" s="154" t="s">
        <v>134</v>
      </c>
      <c r="B666" s="155">
        <v>9115</v>
      </c>
    </row>
    <row r="667" spans="1:2" ht="19.5" customHeight="1">
      <c r="A667" s="28" t="s">
        <v>135</v>
      </c>
      <c r="B667" s="56">
        <v>0</v>
      </c>
    </row>
    <row r="668" spans="1:2" ht="19.5" customHeight="1">
      <c r="A668" s="28" t="s">
        <v>290</v>
      </c>
      <c r="B668" s="160"/>
    </row>
    <row r="669" spans="1:2" ht="19.5" customHeight="1">
      <c r="A669" s="28" t="s">
        <v>291</v>
      </c>
      <c r="B669" s="160"/>
    </row>
    <row r="670" spans="1:2" ht="19.5" customHeight="1">
      <c r="A670" s="28" t="s">
        <v>292</v>
      </c>
      <c r="B670" s="160"/>
    </row>
    <row r="671" spans="1:2" ht="19.5" customHeight="1">
      <c r="A671" s="28" t="s">
        <v>675</v>
      </c>
      <c r="B671" s="160"/>
    </row>
    <row r="672" spans="1:2" ht="19.5" customHeight="1">
      <c r="A672" s="28" t="s">
        <v>136</v>
      </c>
      <c r="B672" s="56">
        <v>130</v>
      </c>
    </row>
    <row r="673" spans="1:2" ht="19.5" customHeight="1">
      <c r="A673" s="28" t="s">
        <v>676</v>
      </c>
      <c r="B673" s="159">
        <v>50</v>
      </c>
    </row>
    <row r="674" spans="1:2" ht="19.5" customHeight="1">
      <c r="A674" s="28" t="s">
        <v>677</v>
      </c>
      <c r="B674" s="159">
        <v>80</v>
      </c>
    </row>
    <row r="675" spans="1:2" ht="19.5" customHeight="1">
      <c r="A675" s="28" t="s">
        <v>678</v>
      </c>
      <c r="B675" s="160"/>
    </row>
    <row r="676" spans="1:2" ht="19.5" customHeight="1">
      <c r="A676" s="28" t="s">
        <v>679</v>
      </c>
      <c r="B676" s="160"/>
    </row>
    <row r="677" spans="1:2" ht="19.5" customHeight="1">
      <c r="A677" s="28" t="s">
        <v>680</v>
      </c>
      <c r="B677" s="160"/>
    </row>
    <row r="678" spans="1:2" ht="19.5" customHeight="1">
      <c r="A678" s="28" t="s">
        <v>681</v>
      </c>
      <c r="B678" s="160"/>
    </row>
    <row r="679" spans="1:2" ht="19.5" customHeight="1">
      <c r="A679" s="28" t="s">
        <v>682</v>
      </c>
      <c r="B679" s="160"/>
    </row>
    <row r="680" spans="1:2" ht="19.5" customHeight="1">
      <c r="A680" s="28" t="s">
        <v>683</v>
      </c>
      <c r="B680" s="160"/>
    </row>
    <row r="681" spans="1:2" ht="19.5" customHeight="1">
      <c r="A681" s="28" t="s">
        <v>684</v>
      </c>
      <c r="B681" s="160"/>
    </row>
    <row r="682" spans="1:2" ht="19.5" customHeight="1">
      <c r="A682" s="28" t="s">
        <v>685</v>
      </c>
      <c r="B682" s="160"/>
    </row>
    <row r="683" spans="1:2" ht="19.5" customHeight="1">
      <c r="A683" s="28" t="s">
        <v>686</v>
      </c>
      <c r="B683" s="160"/>
    </row>
    <row r="684" spans="1:2" ht="19.5" customHeight="1">
      <c r="A684" s="28" t="s">
        <v>687</v>
      </c>
      <c r="B684" s="160"/>
    </row>
    <row r="685" spans="1:2" ht="19.5" customHeight="1">
      <c r="A685" s="28" t="s">
        <v>137</v>
      </c>
      <c r="B685" s="56">
        <v>1500</v>
      </c>
    </row>
    <row r="686" spans="1:2" ht="19.5" customHeight="1">
      <c r="A686" s="28" t="s">
        <v>688</v>
      </c>
      <c r="B686" s="160"/>
    </row>
    <row r="687" spans="1:2" ht="19.5" customHeight="1">
      <c r="A687" s="28" t="s">
        <v>689</v>
      </c>
      <c r="B687" s="159">
        <v>1500</v>
      </c>
    </row>
    <row r="688" spans="1:2" ht="19.5" customHeight="1">
      <c r="A688" s="28" t="s">
        <v>690</v>
      </c>
      <c r="B688" s="160"/>
    </row>
    <row r="689" spans="1:2" ht="19.5" customHeight="1">
      <c r="A689" s="28" t="s">
        <v>138</v>
      </c>
      <c r="B689" s="56">
        <v>397</v>
      </c>
    </row>
    <row r="690" spans="1:2" ht="19.5" customHeight="1">
      <c r="A690" s="28" t="s">
        <v>691</v>
      </c>
      <c r="B690" s="159">
        <v>36</v>
      </c>
    </row>
    <row r="691" spans="1:2" ht="19.5" customHeight="1">
      <c r="A691" s="28" t="s">
        <v>692</v>
      </c>
      <c r="B691" s="159">
        <v>66</v>
      </c>
    </row>
    <row r="692" spans="1:2" ht="19.5" customHeight="1">
      <c r="A692" s="28" t="s">
        <v>693</v>
      </c>
      <c r="B692" s="159">
        <v>287</v>
      </c>
    </row>
    <row r="693" spans="1:2" ht="19.5" customHeight="1">
      <c r="A693" s="28" t="s">
        <v>694</v>
      </c>
      <c r="B693" s="160"/>
    </row>
    <row r="694" spans="1:2" ht="19.5" customHeight="1">
      <c r="A694" s="28" t="s">
        <v>695</v>
      </c>
      <c r="B694" s="160"/>
    </row>
    <row r="695" spans="1:2" ht="19.5" customHeight="1">
      <c r="A695" s="28" t="s">
        <v>696</v>
      </c>
      <c r="B695" s="160"/>
    </row>
    <row r="696" spans="1:2" ht="19.5" customHeight="1">
      <c r="A696" s="28" t="s">
        <v>697</v>
      </c>
      <c r="B696" s="160"/>
    </row>
    <row r="697" spans="1:2" ht="19.5" customHeight="1">
      <c r="A697" s="28" t="s">
        <v>698</v>
      </c>
      <c r="B697" s="160"/>
    </row>
    <row r="698" spans="1:2" ht="19.5" customHeight="1">
      <c r="A698" s="28" t="s">
        <v>699</v>
      </c>
      <c r="B698" s="159">
        <v>5</v>
      </c>
    </row>
    <row r="699" spans="1:2" ht="19.5" customHeight="1">
      <c r="A699" s="28" t="s">
        <v>700</v>
      </c>
      <c r="B699" s="160"/>
    </row>
    <row r="700" spans="1:2" ht="19.5" customHeight="1">
      <c r="A700" s="28" t="s">
        <v>701</v>
      </c>
      <c r="B700" s="159">
        <v>3</v>
      </c>
    </row>
    <row r="701" spans="1:2" ht="19.5" customHeight="1">
      <c r="A701" s="28" t="s">
        <v>139</v>
      </c>
      <c r="B701" s="56">
        <v>0</v>
      </c>
    </row>
    <row r="702" spans="1:2" ht="19.5" customHeight="1">
      <c r="A702" s="28" t="s">
        <v>702</v>
      </c>
      <c r="B702" s="160"/>
    </row>
    <row r="703" spans="1:2" ht="19.5" customHeight="1">
      <c r="A703" s="28" t="s">
        <v>703</v>
      </c>
      <c r="B703" s="160"/>
    </row>
    <row r="704" spans="1:2" ht="19.5" customHeight="1">
      <c r="A704" s="28" t="s">
        <v>140</v>
      </c>
      <c r="B704" s="56">
        <v>1294</v>
      </c>
    </row>
    <row r="705" spans="1:2" ht="19.5" customHeight="1">
      <c r="A705" s="28" t="s">
        <v>704</v>
      </c>
      <c r="B705" s="159">
        <v>297</v>
      </c>
    </row>
    <row r="706" spans="1:2" ht="19.5" customHeight="1">
      <c r="A706" s="28" t="s">
        <v>705</v>
      </c>
      <c r="B706" s="160"/>
    </row>
    <row r="707" spans="1:2" ht="19.5" customHeight="1">
      <c r="A707" s="28" t="s">
        <v>706</v>
      </c>
      <c r="B707" s="159">
        <v>997</v>
      </c>
    </row>
    <row r="708" spans="1:2" ht="19.5" customHeight="1">
      <c r="A708" s="28" t="s">
        <v>141</v>
      </c>
      <c r="B708" s="56">
        <v>568</v>
      </c>
    </row>
    <row r="709" spans="1:2" ht="19.5" customHeight="1">
      <c r="A709" s="28" t="s">
        <v>290</v>
      </c>
      <c r="B709" s="159">
        <v>548</v>
      </c>
    </row>
    <row r="710" spans="1:2" ht="19.5" customHeight="1">
      <c r="A710" s="28" t="s">
        <v>291</v>
      </c>
      <c r="B710" s="160"/>
    </row>
    <row r="711" spans="1:2" ht="19.5" customHeight="1">
      <c r="A711" s="28" t="s">
        <v>292</v>
      </c>
      <c r="B711" s="160"/>
    </row>
    <row r="712" spans="1:2" ht="19.5" customHeight="1">
      <c r="A712" s="28" t="s">
        <v>707</v>
      </c>
      <c r="B712" s="160"/>
    </row>
    <row r="713" spans="1:2" ht="19.5" customHeight="1">
      <c r="A713" s="28" t="s">
        <v>708</v>
      </c>
      <c r="B713" s="160"/>
    </row>
    <row r="714" spans="1:2" ht="19.5" customHeight="1">
      <c r="A714" s="28" t="s">
        <v>709</v>
      </c>
      <c r="B714" s="160"/>
    </row>
    <row r="715" spans="1:2" ht="19.5" customHeight="1">
      <c r="A715" s="28" t="s">
        <v>710</v>
      </c>
      <c r="B715" s="159">
        <v>20</v>
      </c>
    </row>
    <row r="716" spans="1:2" ht="19.5" customHeight="1">
      <c r="A716" s="28" t="s">
        <v>299</v>
      </c>
      <c r="B716" s="160"/>
    </row>
    <row r="717" spans="1:2" ht="19.5" customHeight="1">
      <c r="A717" s="28" t="s">
        <v>711</v>
      </c>
      <c r="B717" s="160"/>
    </row>
    <row r="718" spans="1:2" ht="19.5" customHeight="1">
      <c r="A718" s="28" t="s">
        <v>142</v>
      </c>
      <c r="B718" s="56">
        <v>4058</v>
      </c>
    </row>
    <row r="719" spans="1:2" ht="19.5" customHeight="1">
      <c r="A719" s="28" t="s">
        <v>712</v>
      </c>
      <c r="B719" s="159">
        <v>2318</v>
      </c>
    </row>
    <row r="720" spans="1:2" ht="19.5" customHeight="1">
      <c r="A720" s="28" t="s">
        <v>713</v>
      </c>
      <c r="B720" s="159">
        <v>1731</v>
      </c>
    </row>
    <row r="721" spans="1:2" ht="19.5" customHeight="1">
      <c r="A721" s="28" t="s">
        <v>714</v>
      </c>
      <c r="B721" s="160"/>
    </row>
    <row r="722" spans="1:2" ht="19.5" customHeight="1">
      <c r="A722" s="28" t="s">
        <v>715</v>
      </c>
      <c r="B722" s="159">
        <v>9</v>
      </c>
    </row>
    <row r="723" spans="1:2" ht="19.5" customHeight="1">
      <c r="A723" s="28" t="s">
        <v>143</v>
      </c>
      <c r="B723" s="56">
        <v>0</v>
      </c>
    </row>
    <row r="724" spans="1:2" ht="19.5" customHeight="1">
      <c r="A724" s="28" t="s">
        <v>716</v>
      </c>
      <c r="B724" s="160"/>
    </row>
    <row r="725" spans="1:2" ht="19.5" customHeight="1">
      <c r="A725" s="28" t="s">
        <v>717</v>
      </c>
      <c r="B725" s="160"/>
    </row>
    <row r="726" spans="1:2" ht="19.5" customHeight="1">
      <c r="A726" s="28" t="s">
        <v>718</v>
      </c>
      <c r="B726" s="160"/>
    </row>
    <row r="727" spans="1:2" ht="19.5" customHeight="1">
      <c r="A727" s="28" t="s">
        <v>719</v>
      </c>
      <c r="B727" s="160"/>
    </row>
    <row r="728" spans="1:2" ht="19.5" customHeight="1">
      <c r="A728" s="28" t="s">
        <v>720</v>
      </c>
      <c r="B728" s="160"/>
    </row>
    <row r="729" spans="1:2" ht="19.5" customHeight="1">
      <c r="A729" s="28" t="s">
        <v>144</v>
      </c>
      <c r="B729" s="56">
        <v>1039</v>
      </c>
    </row>
    <row r="730" spans="1:2" ht="19.5" customHeight="1">
      <c r="A730" s="28" t="s">
        <v>721</v>
      </c>
      <c r="B730" s="159">
        <v>1039</v>
      </c>
    </row>
    <row r="731" spans="1:2" ht="19.5" customHeight="1">
      <c r="A731" s="28" t="s">
        <v>722</v>
      </c>
      <c r="B731" s="160"/>
    </row>
    <row r="732" spans="1:2" ht="19.5" customHeight="1">
      <c r="A732" s="28" t="s">
        <v>723</v>
      </c>
      <c r="B732" s="160"/>
    </row>
    <row r="733" spans="1:2" ht="19.5" customHeight="1">
      <c r="A733" s="28" t="s">
        <v>145</v>
      </c>
      <c r="B733" s="56">
        <v>129</v>
      </c>
    </row>
    <row r="734" spans="1:2" ht="19.5" customHeight="1">
      <c r="A734" s="28" t="s">
        <v>724</v>
      </c>
      <c r="B734" s="159">
        <v>129</v>
      </c>
    </row>
    <row r="735" spans="1:2" ht="19.5" customHeight="1">
      <c r="A735" s="28" t="s">
        <v>725</v>
      </c>
      <c r="B735" s="160"/>
    </row>
    <row r="736" spans="1:2" ht="19.5" customHeight="1">
      <c r="A736" s="28" t="s">
        <v>146</v>
      </c>
      <c r="B736" s="159">
        <v>0</v>
      </c>
    </row>
    <row r="737" spans="1:2" ht="19.5" customHeight="1">
      <c r="A737" s="154" t="s">
        <v>147</v>
      </c>
      <c r="B737" s="155">
        <v>3980</v>
      </c>
    </row>
    <row r="738" spans="1:2" ht="19.5" customHeight="1">
      <c r="A738" s="28" t="s">
        <v>148</v>
      </c>
      <c r="B738" s="56">
        <v>957</v>
      </c>
    </row>
    <row r="739" spans="1:2" ht="19.5" customHeight="1">
      <c r="A739" s="28" t="s">
        <v>290</v>
      </c>
      <c r="B739" s="159">
        <v>647</v>
      </c>
    </row>
    <row r="740" spans="1:2" ht="19.5" customHeight="1">
      <c r="A740" s="28" t="s">
        <v>291</v>
      </c>
      <c r="B740" s="160"/>
    </row>
    <row r="741" spans="1:2" ht="19.5" customHeight="1">
      <c r="A741" s="28" t="s">
        <v>292</v>
      </c>
      <c r="B741" s="160"/>
    </row>
    <row r="742" spans="1:2" ht="19.5" customHeight="1">
      <c r="A742" s="28" t="s">
        <v>726</v>
      </c>
      <c r="B742" s="159">
        <v>10</v>
      </c>
    </row>
    <row r="743" spans="1:2" ht="19.5" customHeight="1">
      <c r="A743" s="28" t="s">
        <v>727</v>
      </c>
      <c r="B743" s="160"/>
    </row>
    <row r="744" spans="1:2" ht="19.5" customHeight="1">
      <c r="A744" s="28" t="s">
        <v>728</v>
      </c>
      <c r="B744" s="160"/>
    </row>
    <row r="745" spans="1:2" ht="19.5" customHeight="1">
      <c r="A745" s="28" t="s">
        <v>729</v>
      </c>
      <c r="B745" s="160"/>
    </row>
    <row r="746" spans="1:2" ht="19.5" customHeight="1">
      <c r="A746" s="28" t="s">
        <v>730</v>
      </c>
      <c r="B746" s="159">
        <v>300</v>
      </c>
    </row>
    <row r="747" spans="1:2" ht="19.5" customHeight="1">
      <c r="A747" s="28" t="s">
        <v>149</v>
      </c>
      <c r="B747" s="56">
        <v>100</v>
      </c>
    </row>
    <row r="748" spans="1:2" ht="19.5" customHeight="1">
      <c r="A748" s="28" t="s">
        <v>731</v>
      </c>
      <c r="B748" s="160"/>
    </row>
    <row r="749" spans="1:2" ht="19.5" customHeight="1">
      <c r="A749" s="28" t="s">
        <v>732</v>
      </c>
      <c r="B749" s="160"/>
    </row>
    <row r="750" spans="1:2" ht="19.5" customHeight="1">
      <c r="A750" s="28" t="s">
        <v>733</v>
      </c>
      <c r="B750" s="159">
        <v>100</v>
      </c>
    </row>
    <row r="751" spans="1:2" ht="19.5" customHeight="1">
      <c r="A751" s="28" t="s">
        <v>150</v>
      </c>
      <c r="B751" s="56">
        <v>2200</v>
      </c>
    </row>
    <row r="752" spans="1:2" ht="19.5" customHeight="1">
      <c r="A752" s="28" t="s">
        <v>734</v>
      </c>
      <c r="B752" s="160"/>
    </row>
    <row r="753" spans="1:2" ht="19.5" customHeight="1">
      <c r="A753" s="28" t="s">
        <v>735</v>
      </c>
      <c r="B753" s="159">
        <v>200</v>
      </c>
    </row>
    <row r="754" spans="1:2" ht="19.5" customHeight="1">
      <c r="A754" s="28" t="s">
        <v>736</v>
      </c>
      <c r="B754" s="160"/>
    </row>
    <row r="755" spans="1:2" ht="19.5" customHeight="1">
      <c r="A755" s="28" t="s">
        <v>737</v>
      </c>
      <c r="B755" s="160"/>
    </row>
    <row r="756" spans="1:2" ht="19.5" customHeight="1">
      <c r="A756" s="28" t="s">
        <v>738</v>
      </c>
      <c r="B756" s="160"/>
    </row>
    <row r="757" spans="1:2" ht="19.5" customHeight="1">
      <c r="A757" s="28" t="s">
        <v>739</v>
      </c>
      <c r="B757" s="160"/>
    </row>
    <row r="758" spans="1:2" ht="19.5" customHeight="1">
      <c r="A758" s="28" t="s">
        <v>740</v>
      </c>
      <c r="B758" s="159">
        <v>2000</v>
      </c>
    </row>
    <row r="759" spans="1:2" ht="19.5" customHeight="1">
      <c r="A759" s="28" t="s">
        <v>151</v>
      </c>
      <c r="B759" s="56">
        <v>100</v>
      </c>
    </row>
    <row r="760" spans="1:2" ht="19.5" customHeight="1">
      <c r="A760" s="28" t="s">
        <v>741</v>
      </c>
      <c r="B760" s="160"/>
    </row>
    <row r="761" spans="1:2" ht="19.5" customHeight="1">
      <c r="A761" s="28" t="s">
        <v>742</v>
      </c>
      <c r="B761" s="160"/>
    </row>
    <row r="762" spans="1:2" ht="19.5" customHeight="1">
      <c r="A762" s="28" t="s">
        <v>743</v>
      </c>
      <c r="B762" s="160"/>
    </row>
    <row r="763" spans="1:2" ht="19.5" customHeight="1">
      <c r="A763" s="28" t="s">
        <v>744</v>
      </c>
      <c r="B763" s="160"/>
    </row>
    <row r="764" spans="1:2" ht="19.5" customHeight="1">
      <c r="A764" s="28" t="s">
        <v>745</v>
      </c>
      <c r="B764" s="159">
        <v>100</v>
      </c>
    </row>
    <row r="765" spans="1:2" ht="19.5" customHeight="1">
      <c r="A765" s="28" t="s">
        <v>152</v>
      </c>
      <c r="B765" s="56">
        <v>30</v>
      </c>
    </row>
    <row r="766" spans="1:2" ht="19.5" customHeight="1">
      <c r="A766" s="28" t="s">
        <v>746</v>
      </c>
      <c r="B766" s="160"/>
    </row>
    <row r="767" spans="1:2" ht="19.5" customHeight="1">
      <c r="A767" s="28" t="s">
        <v>747</v>
      </c>
      <c r="B767" s="160"/>
    </row>
    <row r="768" spans="1:2" ht="19.5" customHeight="1">
      <c r="A768" s="28" t="s">
        <v>748</v>
      </c>
      <c r="B768" s="160"/>
    </row>
    <row r="769" spans="1:2" ht="19.5" customHeight="1">
      <c r="A769" s="28" t="s">
        <v>749</v>
      </c>
      <c r="B769" s="160"/>
    </row>
    <row r="770" spans="1:2" ht="19.5" customHeight="1">
      <c r="A770" s="28" t="s">
        <v>750</v>
      </c>
      <c r="B770" s="159">
        <v>30</v>
      </c>
    </row>
    <row r="771" spans="1:2" ht="19.5" customHeight="1">
      <c r="A771" s="28" t="s">
        <v>153</v>
      </c>
      <c r="B771" s="56">
        <v>0</v>
      </c>
    </row>
    <row r="772" spans="1:2" ht="19.5" customHeight="1">
      <c r="A772" s="28" t="s">
        <v>751</v>
      </c>
      <c r="B772" s="160"/>
    </row>
    <row r="773" spans="1:2" ht="19.5" customHeight="1">
      <c r="A773" s="28" t="s">
        <v>752</v>
      </c>
      <c r="B773" s="160"/>
    </row>
    <row r="774" spans="1:2" ht="19.5" customHeight="1">
      <c r="A774" s="28" t="s">
        <v>753</v>
      </c>
      <c r="B774" s="160"/>
    </row>
    <row r="775" spans="1:2" ht="19.5" customHeight="1">
      <c r="A775" s="28" t="s">
        <v>754</v>
      </c>
      <c r="B775" s="160"/>
    </row>
    <row r="776" spans="1:2" ht="19.5" customHeight="1">
      <c r="A776" s="28" t="s">
        <v>755</v>
      </c>
      <c r="B776" s="160"/>
    </row>
    <row r="777" spans="1:2" ht="19.5" customHeight="1">
      <c r="A777" s="28" t="s">
        <v>154</v>
      </c>
      <c r="B777" s="56">
        <v>0</v>
      </c>
    </row>
    <row r="778" spans="1:2" ht="19.5" customHeight="1">
      <c r="A778" s="28" t="s">
        <v>756</v>
      </c>
      <c r="B778" s="160"/>
    </row>
    <row r="779" spans="1:2" ht="19.5" customHeight="1">
      <c r="A779" s="28" t="s">
        <v>757</v>
      </c>
      <c r="B779" s="160"/>
    </row>
    <row r="780" spans="1:2" ht="19.5" customHeight="1">
      <c r="A780" s="28" t="s">
        <v>155</v>
      </c>
      <c r="B780" s="56">
        <v>0</v>
      </c>
    </row>
    <row r="781" spans="1:2" ht="19.5" customHeight="1">
      <c r="A781" s="28" t="s">
        <v>758</v>
      </c>
      <c r="B781" s="160"/>
    </row>
    <row r="782" spans="1:2" ht="19.5" customHeight="1">
      <c r="A782" s="28" t="s">
        <v>759</v>
      </c>
      <c r="B782" s="160"/>
    </row>
    <row r="783" spans="1:2" ht="19.5" customHeight="1">
      <c r="A783" s="28" t="s">
        <v>156</v>
      </c>
      <c r="B783" s="159">
        <v>0</v>
      </c>
    </row>
    <row r="784" spans="1:2" ht="19.5" customHeight="1">
      <c r="A784" s="28" t="s">
        <v>157</v>
      </c>
      <c r="B784" s="159">
        <v>0</v>
      </c>
    </row>
    <row r="785" spans="1:2" ht="19.5" customHeight="1">
      <c r="A785" s="28" t="s">
        <v>158</v>
      </c>
      <c r="B785" s="56">
        <v>250</v>
      </c>
    </row>
    <row r="786" spans="1:2" ht="19.5" customHeight="1">
      <c r="A786" s="28" t="s">
        <v>760</v>
      </c>
      <c r="B786" s="160"/>
    </row>
    <row r="787" spans="1:2" ht="19.5" customHeight="1">
      <c r="A787" s="28" t="s">
        <v>761</v>
      </c>
      <c r="B787" s="159">
        <v>50</v>
      </c>
    </row>
    <row r="788" spans="1:2" ht="19.5" customHeight="1">
      <c r="A788" s="28" t="s">
        <v>762</v>
      </c>
      <c r="B788" s="160"/>
    </row>
    <row r="789" spans="1:2" ht="19.5" customHeight="1">
      <c r="A789" s="28" t="s">
        <v>763</v>
      </c>
      <c r="B789" s="160"/>
    </row>
    <row r="790" spans="1:2" ht="19.5" customHeight="1">
      <c r="A790" s="28" t="s">
        <v>764</v>
      </c>
      <c r="B790" s="159">
        <v>200</v>
      </c>
    </row>
    <row r="791" spans="1:2" ht="19.5" customHeight="1">
      <c r="A791" s="28" t="s">
        <v>159</v>
      </c>
      <c r="B791" s="159">
        <v>0</v>
      </c>
    </row>
    <row r="792" spans="1:2" ht="19.5" customHeight="1">
      <c r="A792" s="28" t="s">
        <v>160</v>
      </c>
      <c r="B792" s="159">
        <v>0</v>
      </c>
    </row>
    <row r="793" spans="1:2" ht="19.5" customHeight="1">
      <c r="A793" s="28" t="s">
        <v>161</v>
      </c>
      <c r="B793" s="56">
        <v>0</v>
      </c>
    </row>
    <row r="794" spans="1:2" ht="19.5" customHeight="1">
      <c r="A794" s="28" t="s">
        <v>290</v>
      </c>
      <c r="B794" s="160"/>
    </row>
    <row r="795" spans="1:2" ht="19.5" customHeight="1">
      <c r="A795" s="28" t="s">
        <v>291</v>
      </c>
      <c r="B795" s="160"/>
    </row>
    <row r="796" spans="1:2" ht="19.5" customHeight="1">
      <c r="A796" s="28" t="s">
        <v>292</v>
      </c>
      <c r="B796" s="160"/>
    </row>
    <row r="797" spans="1:2" ht="19.5" customHeight="1">
      <c r="A797" s="28" t="s">
        <v>765</v>
      </c>
      <c r="B797" s="160"/>
    </row>
    <row r="798" spans="1:2" ht="19.5" customHeight="1">
      <c r="A798" s="28" t="s">
        <v>766</v>
      </c>
      <c r="B798" s="160"/>
    </row>
    <row r="799" spans="1:2" ht="19.5" customHeight="1">
      <c r="A799" s="28" t="s">
        <v>767</v>
      </c>
      <c r="B799" s="160"/>
    </row>
    <row r="800" spans="1:2" ht="19.5" customHeight="1">
      <c r="A800" s="28" t="s">
        <v>768</v>
      </c>
      <c r="B800" s="160"/>
    </row>
    <row r="801" spans="1:2" ht="19.5" customHeight="1">
      <c r="A801" s="28" t="s">
        <v>769</v>
      </c>
      <c r="B801" s="160"/>
    </row>
    <row r="802" spans="1:2" ht="19.5" customHeight="1">
      <c r="A802" s="28" t="s">
        <v>770</v>
      </c>
      <c r="B802" s="160"/>
    </row>
    <row r="803" spans="1:2" ht="19.5" customHeight="1">
      <c r="A803" s="28" t="s">
        <v>771</v>
      </c>
      <c r="B803" s="160"/>
    </row>
    <row r="804" spans="1:2" ht="19.5" customHeight="1">
      <c r="A804" s="28" t="s">
        <v>328</v>
      </c>
      <c r="B804" s="160"/>
    </row>
    <row r="805" spans="1:2" ht="19.5" customHeight="1">
      <c r="A805" s="28" t="s">
        <v>772</v>
      </c>
      <c r="B805" s="160"/>
    </row>
    <row r="806" spans="1:2" ht="19.5" customHeight="1">
      <c r="A806" s="28" t="s">
        <v>299</v>
      </c>
      <c r="B806" s="160"/>
    </row>
    <row r="807" spans="1:2" ht="19.5" customHeight="1">
      <c r="A807" s="28" t="s">
        <v>773</v>
      </c>
      <c r="B807" s="160"/>
    </row>
    <row r="808" spans="1:2" ht="19.5" customHeight="1">
      <c r="A808" s="28" t="s">
        <v>162</v>
      </c>
      <c r="B808" s="159">
        <v>343</v>
      </c>
    </row>
    <row r="809" spans="1:2" ht="19.5" customHeight="1">
      <c r="A809" s="154" t="s">
        <v>163</v>
      </c>
      <c r="B809" s="155">
        <v>2550</v>
      </c>
    </row>
    <row r="810" spans="1:2" ht="19.5" customHeight="1">
      <c r="A810" s="28" t="s">
        <v>164</v>
      </c>
      <c r="B810" s="56">
        <v>977</v>
      </c>
    </row>
    <row r="811" spans="1:2" ht="19.5" customHeight="1">
      <c r="A811" s="28" t="s">
        <v>774</v>
      </c>
      <c r="B811" s="159">
        <v>569</v>
      </c>
    </row>
    <row r="812" spans="1:2" ht="19.5" customHeight="1">
      <c r="A812" s="28" t="s">
        <v>775</v>
      </c>
      <c r="B812" s="160"/>
    </row>
    <row r="813" spans="1:2" ht="19.5" customHeight="1">
      <c r="A813" s="28" t="s">
        <v>776</v>
      </c>
      <c r="B813" s="160"/>
    </row>
    <row r="814" spans="1:2" ht="19.5" customHeight="1">
      <c r="A814" s="28" t="s">
        <v>777</v>
      </c>
      <c r="B814" s="159">
        <v>275</v>
      </c>
    </row>
    <row r="815" spans="1:2" ht="19.5" customHeight="1">
      <c r="A815" s="28" t="s">
        <v>778</v>
      </c>
      <c r="B815" s="160"/>
    </row>
    <row r="816" spans="1:2" ht="19.5" customHeight="1">
      <c r="A816" s="28" t="s">
        <v>779</v>
      </c>
      <c r="B816" s="160"/>
    </row>
    <row r="817" spans="1:2" ht="19.5" customHeight="1">
      <c r="A817" s="28" t="s">
        <v>780</v>
      </c>
      <c r="B817" s="160"/>
    </row>
    <row r="818" spans="1:2" ht="19.5" customHeight="1">
      <c r="A818" s="28" t="s">
        <v>781</v>
      </c>
      <c r="B818" s="160"/>
    </row>
    <row r="819" spans="1:2" ht="19.5" customHeight="1">
      <c r="A819" s="28" t="s">
        <v>782</v>
      </c>
      <c r="B819" s="160"/>
    </row>
    <row r="820" spans="1:2" ht="19.5" customHeight="1">
      <c r="A820" s="28" t="s">
        <v>783</v>
      </c>
      <c r="B820" s="160"/>
    </row>
    <row r="821" spans="1:2" ht="19.5" customHeight="1">
      <c r="A821" s="28" t="s">
        <v>784</v>
      </c>
      <c r="B821" s="159">
        <v>133</v>
      </c>
    </row>
    <row r="822" spans="1:2" ht="19.5" customHeight="1">
      <c r="A822" s="28" t="s">
        <v>165</v>
      </c>
      <c r="B822" s="159">
        <v>1046</v>
      </c>
    </row>
    <row r="823" spans="1:2" ht="19.5" customHeight="1">
      <c r="A823" s="28" t="s">
        <v>166</v>
      </c>
      <c r="B823" s="56">
        <v>19</v>
      </c>
    </row>
    <row r="824" spans="1:2" ht="19.5" customHeight="1">
      <c r="A824" s="28" t="s">
        <v>785</v>
      </c>
      <c r="B824" s="159">
        <v>19</v>
      </c>
    </row>
    <row r="825" spans="1:2" ht="19.5" customHeight="1">
      <c r="A825" s="28" t="s">
        <v>786</v>
      </c>
      <c r="B825" s="160"/>
    </row>
    <row r="826" spans="1:2" ht="19.5" customHeight="1">
      <c r="A826" s="28" t="s">
        <v>167</v>
      </c>
      <c r="B826" s="159">
        <v>508</v>
      </c>
    </row>
    <row r="827" spans="1:2" ht="19.5" customHeight="1">
      <c r="A827" s="28" t="s">
        <v>168</v>
      </c>
      <c r="B827" s="159">
        <v>0</v>
      </c>
    </row>
    <row r="828" spans="1:2" ht="19.5" customHeight="1">
      <c r="A828" s="28" t="s">
        <v>169</v>
      </c>
      <c r="B828" s="159">
        <v>0</v>
      </c>
    </row>
    <row r="829" spans="1:2" ht="19.5" customHeight="1">
      <c r="A829" s="154" t="s">
        <v>170</v>
      </c>
      <c r="B829" s="155">
        <v>13089</v>
      </c>
    </row>
    <row r="830" spans="1:2" ht="19.5" customHeight="1">
      <c r="A830" s="28" t="s">
        <v>171</v>
      </c>
      <c r="B830" s="56">
        <v>2879</v>
      </c>
    </row>
    <row r="831" spans="1:2" ht="19.5" customHeight="1">
      <c r="A831" s="28" t="s">
        <v>774</v>
      </c>
      <c r="B831" s="159">
        <v>2281</v>
      </c>
    </row>
    <row r="832" spans="1:2" ht="19.5" customHeight="1">
      <c r="A832" s="28" t="s">
        <v>775</v>
      </c>
      <c r="B832" s="160"/>
    </row>
    <row r="833" spans="1:2" ht="19.5" customHeight="1">
      <c r="A833" s="28" t="s">
        <v>776</v>
      </c>
      <c r="B833" s="160"/>
    </row>
    <row r="834" spans="1:2" ht="19.5" customHeight="1">
      <c r="A834" s="28" t="s">
        <v>787</v>
      </c>
      <c r="B834" s="159">
        <v>100</v>
      </c>
    </row>
    <row r="835" spans="1:2" ht="19.5" customHeight="1">
      <c r="A835" s="28" t="s">
        <v>788</v>
      </c>
      <c r="B835" s="160"/>
    </row>
    <row r="836" spans="1:2" ht="19.5" customHeight="1">
      <c r="A836" s="28" t="s">
        <v>789</v>
      </c>
      <c r="B836" s="160"/>
    </row>
    <row r="837" spans="1:2" ht="19.5" customHeight="1">
      <c r="A837" s="28" t="s">
        <v>790</v>
      </c>
      <c r="B837" s="160"/>
    </row>
    <row r="838" spans="1:2" ht="19.5" customHeight="1">
      <c r="A838" s="28" t="s">
        <v>791</v>
      </c>
      <c r="B838" s="159">
        <v>59</v>
      </c>
    </row>
    <row r="839" spans="1:2" ht="19.5" customHeight="1">
      <c r="A839" s="28" t="s">
        <v>792</v>
      </c>
      <c r="B839" s="160"/>
    </row>
    <row r="840" spans="1:2" ht="19.5" customHeight="1">
      <c r="A840" s="28" t="s">
        <v>793</v>
      </c>
      <c r="B840" s="160"/>
    </row>
    <row r="841" spans="1:2" ht="19.5" customHeight="1">
      <c r="A841" s="28" t="s">
        <v>794</v>
      </c>
      <c r="B841" s="160"/>
    </row>
    <row r="842" spans="1:2" ht="19.5" customHeight="1">
      <c r="A842" s="28" t="s">
        <v>795</v>
      </c>
      <c r="B842" s="160"/>
    </row>
    <row r="843" spans="1:2" ht="19.5" customHeight="1">
      <c r="A843" s="28" t="s">
        <v>796</v>
      </c>
      <c r="B843" s="159">
        <v>20</v>
      </c>
    </row>
    <row r="844" spans="1:2" ht="19.5" customHeight="1">
      <c r="A844" s="28" t="s">
        <v>797</v>
      </c>
      <c r="B844" s="160"/>
    </row>
    <row r="845" spans="1:2" ht="19.5" customHeight="1">
      <c r="A845" s="28" t="s">
        <v>798</v>
      </c>
      <c r="B845" s="160"/>
    </row>
    <row r="846" spans="1:2" ht="19.5" customHeight="1">
      <c r="A846" s="28" t="s">
        <v>799</v>
      </c>
      <c r="B846" s="160"/>
    </row>
    <row r="847" spans="1:2" ht="19.5" customHeight="1">
      <c r="A847" s="28" t="s">
        <v>800</v>
      </c>
      <c r="B847" s="160"/>
    </row>
    <row r="848" spans="1:2" ht="19.5" customHeight="1">
      <c r="A848" s="28" t="s">
        <v>801</v>
      </c>
      <c r="B848" s="160"/>
    </row>
    <row r="849" spans="1:2" ht="19.5" customHeight="1">
      <c r="A849" s="28" t="s">
        <v>802</v>
      </c>
      <c r="B849" s="160"/>
    </row>
    <row r="850" spans="1:2" ht="19.5" customHeight="1">
      <c r="A850" s="28" t="s">
        <v>803</v>
      </c>
      <c r="B850" s="160"/>
    </row>
    <row r="851" spans="1:2" ht="19.5" customHeight="1">
      <c r="A851" s="28" t="s">
        <v>804</v>
      </c>
      <c r="B851" s="160"/>
    </row>
    <row r="852" spans="1:2" ht="19.5" customHeight="1">
      <c r="A852" s="28" t="s">
        <v>805</v>
      </c>
      <c r="B852" s="160"/>
    </row>
    <row r="853" spans="1:2" ht="19.5" customHeight="1">
      <c r="A853" s="28" t="s">
        <v>806</v>
      </c>
      <c r="B853" s="160"/>
    </row>
    <row r="854" spans="1:2" ht="19.5" customHeight="1">
      <c r="A854" s="28" t="s">
        <v>807</v>
      </c>
      <c r="B854" s="159">
        <v>31</v>
      </c>
    </row>
    <row r="855" spans="1:2" ht="19.5" customHeight="1">
      <c r="A855" s="28" t="s">
        <v>808</v>
      </c>
      <c r="B855" s="159">
        <v>388</v>
      </c>
    </row>
    <row r="856" spans="1:2" ht="19.5" customHeight="1">
      <c r="A856" s="28" t="s">
        <v>172</v>
      </c>
      <c r="B856" s="56">
        <v>1109</v>
      </c>
    </row>
    <row r="857" spans="1:2" ht="19.5" customHeight="1">
      <c r="A857" s="28" t="s">
        <v>774</v>
      </c>
      <c r="B857" s="159">
        <v>850</v>
      </c>
    </row>
    <row r="858" spans="1:2" ht="19.5" customHeight="1">
      <c r="A858" s="28" t="s">
        <v>775</v>
      </c>
      <c r="B858" s="160"/>
    </row>
    <row r="859" spans="1:2" ht="19.5" customHeight="1">
      <c r="A859" s="28" t="s">
        <v>776</v>
      </c>
      <c r="B859" s="160"/>
    </row>
    <row r="860" spans="1:2" ht="19.5" customHeight="1">
      <c r="A860" s="28" t="s">
        <v>809</v>
      </c>
      <c r="B860" s="159">
        <v>68</v>
      </c>
    </row>
    <row r="861" spans="1:2" ht="19.5" customHeight="1">
      <c r="A861" s="28" t="s">
        <v>810</v>
      </c>
      <c r="B861" s="160"/>
    </row>
    <row r="862" spans="1:2" ht="19.5" customHeight="1">
      <c r="A862" s="28" t="s">
        <v>811</v>
      </c>
      <c r="B862" s="160"/>
    </row>
    <row r="863" spans="1:2" ht="19.5" customHeight="1">
      <c r="A863" s="28" t="s">
        <v>812</v>
      </c>
      <c r="B863" s="160"/>
    </row>
    <row r="864" spans="1:2" ht="19.5" customHeight="1">
      <c r="A864" s="28" t="s">
        <v>813</v>
      </c>
      <c r="B864" s="160"/>
    </row>
    <row r="865" spans="1:2" ht="19.5" customHeight="1">
      <c r="A865" s="28" t="s">
        <v>814</v>
      </c>
      <c r="B865" s="160"/>
    </row>
    <row r="866" spans="1:2" ht="19.5" customHeight="1">
      <c r="A866" s="28" t="s">
        <v>815</v>
      </c>
      <c r="B866" s="160"/>
    </row>
    <row r="867" spans="1:2" ht="19.5" customHeight="1">
      <c r="A867" s="28" t="s">
        <v>816</v>
      </c>
      <c r="B867" s="160"/>
    </row>
    <row r="868" spans="1:2" ht="19.5" customHeight="1">
      <c r="A868" s="28" t="s">
        <v>817</v>
      </c>
      <c r="B868" s="160"/>
    </row>
    <row r="869" spans="1:2" ht="19.5" customHeight="1">
      <c r="A869" s="28" t="s">
        <v>818</v>
      </c>
      <c r="B869" s="159">
        <v>127</v>
      </c>
    </row>
    <row r="870" spans="1:2" ht="19.5" customHeight="1">
      <c r="A870" s="28" t="s">
        <v>819</v>
      </c>
      <c r="B870" s="160"/>
    </row>
    <row r="871" spans="1:2" ht="19.5" customHeight="1">
      <c r="A871" s="28" t="s">
        <v>820</v>
      </c>
      <c r="B871" s="160"/>
    </row>
    <row r="872" spans="1:2" ht="19.5" customHeight="1">
      <c r="A872" s="28" t="s">
        <v>821</v>
      </c>
      <c r="B872" s="160"/>
    </row>
    <row r="873" spans="1:2" ht="19.5" customHeight="1">
      <c r="A873" s="28" t="s">
        <v>822</v>
      </c>
      <c r="B873" s="160"/>
    </row>
    <row r="874" spans="1:2" ht="19.5" customHeight="1">
      <c r="A874" s="28" t="s">
        <v>823</v>
      </c>
      <c r="B874" s="160"/>
    </row>
    <row r="875" spans="1:2" ht="19.5" customHeight="1">
      <c r="A875" s="28" t="s">
        <v>824</v>
      </c>
      <c r="B875" s="160"/>
    </row>
    <row r="876" spans="1:2" ht="19.5" customHeight="1">
      <c r="A876" s="28" t="s">
        <v>825</v>
      </c>
      <c r="B876" s="160"/>
    </row>
    <row r="877" spans="1:2" ht="19.5" customHeight="1">
      <c r="A877" s="28" t="s">
        <v>826</v>
      </c>
      <c r="B877" s="160"/>
    </row>
    <row r="878" spans="1:2" ht="19.5" customHeight="1">
      <c r="A878" s="28" t="s">
        <v>827</v>
      </c>
      <c r="B878" s="160"/>
    </row>
    <row r="879" spans="1:2" ht="19.5" customHeight="1">
      <c r="A879" s="28" t="s">
        <v>828</v>
      </c>
      <c r="B879" s="160"/>
    </row>
    <row r="880" spans="1:2" ht="19.5" customHeight="1">
      <c r="A880" s="28" t="s">
        <v>829</v>
      </c>
      <c r="B880" s="160"/>
    </row>
    <row r="881" spans="1:2" ht="19.5" customHeight="1">
      <c r="A881" s="28" t="s">
        <v>830</v>
      </c>
      <c r="B881" s="160"/>
    </row>
    <row r="882" spans="1:2" ht="19.5" customHeight="1">
      <c r="A882" s="28" t="s">
        <v>831</v>
      </c>
      <c r="B882" s="159">
        <v>63</v>
      </c>
    </row>
    <row r="883" spans="1:2" ht="19.5" customHeight="1">
      <c r="A883" s="28" t="s">
        <v>832</v>
      </c>
      <c r="B883" s="159">
        <v>1</v>
      </c>
    </row>
    <row r="884" spans="1:2" ht="19.5" customHeight="1">
      <c r="A884" s="28" t="s">
        <v>173</v>
      </c>
      <c r="B884" s="56">
        <v>1232</v>
      </c>
    </row>
    <row r="885" spans="1:2" ht="19.5" customHeight="1">
      <c r="A885" s="28" t="s">
        <v>774</v>
      </c>
      <c r="B885" s="159">
        <v>973</v>
      </c>
    </row>
    <row r="886" spans="1:2" ht="19.5" customHeight="1">
      <c r="A886" s="28" t="s">
        <v>775</v>
      </c>
      <c r="B886" s="160"/>
    </row>
    <row r="887" spans="1:2" ht="19.5" customHeight="1">
      <c r="A887" s="28" t="s">
        <v>776</v>
      </c>
      <c r="B887" s="160"/>
    </row>
    <row r="888" spans="1:2" ht="19.5" customHeight="1">
      <c r="A888" s="28" t="s">
        <v>833</v>
      </c>
      <c r="B888" s="159">
        <v>22</v>
      </c>
    </row>
    <row r="889" spans="1:2" ht="19.5" customHeight="1">
      <c r="A889" s="28" t="s">
        <v>834</v>
      </c>
      <c r="B889" s="160"/>
    </row>
    <row r="890" spans="1:2" ht="19.5" customHeight="1">
      <c r="A890" s="28" t="s">
        <v>835</v>
      </c>
      <c r="B890" s="160"/>
    </row>
    <row r="891" spans="1:2" ht="19.5" customHeight="1">
      <c r="A891" s="28" t="s">
        <v>836</v>
      </c>
      <c r="B891" s="160"/>
    </row>
    <row r="892" spans="1:2" ht="19.5" customHeight="1">
      <c r="A892" s="28" t="s">
        <v>837</v>
      </c>
      <c r="B892" s="160"/>
    </row>
    <row r="893" spans="1:2" ht="19.5" customHeight="1">
      <c r="A893" s="28" t="s">
        <v>838</v>
      </c>
      <c r="B893" s="159">
        <v>17</v>
      </c>
    </row>
    <row r="894" spans="1:2" ht="19.5" customHeight="1">
      <c r="A894" s="28" t="s">
        <v>839</v>
      </c>
      <c r="B894" s="160"/>
    </row>
    <row r="895" spans="1:2" ht="19.5" customHeight="1">
      <c r="A895" s="28" t="s">
        <v>840</v>
      </c>
      <c r="B895" s="159">
        <v>143</v>
      </c>
    </row>
    <row r="896" spans="1:2" ht="19.5" customHeight="1">
      <c r="A896" s="28" t="s">
        <v>841</v>
      </c>
      <c r="B896" s="160"/>
    </row>
    <row r="897" spans="1:2" ht="19.5" customHeight="1">
      <c r="A897" s="28" t="s">
        <v>842</v>
      </c>
      <c r="B897" s="160"/>
    </row>
    <row r="898" spans="1:2" ht="19.5" customHeight="1">
      <c r="A898" s="28" t="s">
        <v>843</v>
      </c>
      <c r="B898" s="159">
        <v>14</v>
      </c>
    </row>
    <row r="899" spans="1:2" ht="19.5" customHeight="1">
      <c r="A899" s="28" t="s">
        <v>844</v>
      </c>
      <c r="B899" s="160"/>
    </row>
    <row r="900" spans="1:2" ht="19.5" customHeight="1">
      <c r="A900" s="28" t="s">
        <v>845</v>
      </c>
      <c r="B900" s="160"/>
    </row>
    <row r="901" spans="1:2" ht="19.5" customHeight="1">
      <c r="A901" s="28" t="s">
        <v>846</v>
      </c>
      <c r="B901" s="160"/>
    </row>
    <row r="902" spans="1:2" ht="19.5" customHeight="1">
      <c r="A902" s="28" t="s">
        <v>847</v>
      </c>
      <c r="B902" s="160"/>
    </row>
    <row r="903" spans="1:2" ht="19.5" customHeight="1">
      <c r="A903" s="28" t="s">
        <v>848</v>
      </c>
      <c r="B903" s="160"/>
    </row>
    <row r="904" spans="1:2" ht="19.5" customHeight="1">
      <c r="A904" s="28" t="s">
        <v>849</v>
      </c>
      <c r="B904" s="160"/>
    </row>
    <row r="905" spans="1:2" ht="19.5" customHeight="1">
      <c r="A905" s="28" t="s">
        <v>850</v>
      </c>
      <c r="B905" s="160"/>
    </row>
    <row r="906" spans="1:2" ht="19.5" customHeight="1">
      <c r="A906" s="28" t="s">
        <v>851</v>
      </c>
      <c r="B906" s="160"/>
    </row>
    <row r="907" spans="1:2" ht="19.5" customHeight="1">
      <c r="A907" s="28" t="s">
        <v>825</v>
      </c>
      <c r="B907" s="160"/>
    </row>
    <row r="908" spans="1:2" ht="19.5" customHeight="1">
      <c r="A908" s="28" t="s">
        <v>852</v>
      </c>
      <c r="B908" s="160"/>
    </row>
    <row r="909" spans="1:2" ht="19.5" customHeight="1">
      <c r="A909" s="28" t="s">
        <v>853</v>
      </c>
      <c r="B909" s="160"/>
    </row>
    <row r="910" spans="1:2" ht="19.5" customHeight="1">
      <c r="A910" s="28" t="s">
        <v>854</v>
      </c>
      <c r="B910" s="159">
        <v>63</v>
      </c>
    </row>
    <row r="911" spans="1:2" ht="19.5" customHeight="1">
      <c r="A911" s="28" t="s">
        <v>174</v>
      </c>
      <c r="B911" s="56">
        <v>0</v>
      </c>
    </row>
    <row r="912" spans="1:2" ht="19.5" customHeight="1">
      <c r="A912" s="28" t="s">
        <v>774</v>
      </c>
      <c r="B912" s="160"/>
    </row>
    <row r="913" spans="1:2" ht="19.5" customHeight="1">
      <c r="A913" s="28" t="s">
        <v>775</v>
      </c>
      <c r="B913" s="160"/>
    </row>
    <row r="914" spans="1:2" ht="19.5" customHeight="1">
      <c r="A914" s="28" t="s">
        <v>776</v>
      </c>
      <c r="B914" s="160"/>
    </row>
    <row r="915" spans="1:2" ht="19.5" customHeight="1">
      <c r="A915" s="28" t="s">
        <v>855</v>
      </c>
      <c r="B915" s="160"/>
    </row>
    <row r="916" spans="1:2" ht="19.5" customHeight="1">
      <c r="A916" s="28" t="s">
        <v>856</v>
      </c>
      <c r="B916" s="160"/>
    </row>
    <row r="917" spans="1:2" ht="19.5" customHeight="1">
      <c r="A917" s="28" t="s">
        <v>857</v>
      </c>
      <c r="B917" s="160"/>
    </row>
    <row r="918" spans="1:2" ht="19.5" customHeight="1">
      <c r="A918" s="28" t="s">
        <v>858</v>
      </c>
      <c r="B918" s="160"/>
    </row>
    <row r="919" spans="1:2" ht="19.5" customHeight="1">
      <c r="A919" s="28" t="s">
        <v>859</v>
      </c>
      <c r="B919" s="160"/>
    </row>
    <row r="920" spans="1:2" ht="19.5" customHeight="1">
      <c r="A920" s="28" t="s">
        <v>860</v>
      </c>
      <c r="B920" s="160"/>
    </row>
    <row r="921" spans="1:2" ht="19.5" customHeight="1">
      <c r="A921" s="28" t="s">
        <v>861</v>
      </c>
      <c r="B921" s="160"/>
    </row>
    <row r="922" spans="1:2" ht="19.5" customHeight="1">
      <c r="A922" s="28" t="s">
        <v>175</v>
      </c>
      <c r="B922" s="56">
        <v>1500</v>
      </c>
    </row>
    <row r="923" spans="1:2" ht="19.5" customHeight="1">
      <c r="A923" s="28" t="s">
        <v>774</v>
      </c>
      <c r="B923" s="159">
        <v>120</v>
      </c>
    </row>
    <row r="924" spans="1:2" ht="19.5" customHeight="1">
      <c r="A924" s="28" t="s">
        <v>775</v>
      </c>
      <c r="B924" s="160"/>
    </row>
    <row r="925" spans="1:2" ht="19.5" customHeight="1">
      <c r="A925" s="28" t="s">
        <v>776</v>
      </c>
      <c r="B925" s="160"/>
    </row>
    <row r="926" spans="1:2" ht="19.5" customHeight="1">
      <c r="A926" s="28" t="s">
        <v>862</v>
      </c>
      <c r="B926" s="160"/>
    </row>
    <row r="927" spans="1:2" ht="19.5" customHeight="1">
      <c r="A927" s="28" t="s">
        <v>863</v>
      </c>
      <c r="B927" s="160"/>
    </row>
    <row r="928" spans="1:2" ht="19.5" customHeight="1">
      <c r="A928" s="28" t="s">
        <v>864</v>
      </c>
      <c r="B928" s="160"/>
    </row>
    <row r="929" spans="1:2" ht="19.5" customHeight="1">
      <c r="A929" s="28" t="s">
        <v>865</v>
      </c>
      <c r="B929" s="160"/>
    </row>
    <row r="930" spans="1:2" ht="19.5" customHeight="1">
      <c r="A930" s="28" t="s">
        <v>866</v>
      </c>
      <c r="B930" s="160"/>
    </row>
    <row r="931" spans="1:2" ht="19.5" customHeight="1">
      <c r="A931" s="28" t="s">
        <v>867</v>
      </c>
      <c r="B931" s="160"/>
    </row>
    <row r="932" spans="1:2" ht="19.5" customHeight="1">
      <c r="A932" s="28" t="s">
        <v>868</v>
      </c>
      <c r="B932" s="159">
        <v>1380</v>
      </c>
    </row>
    <row r="933" spans="1:2" ht="19.5" customHeight="1">
      <c r="A933" s="28" t="s">
        <v>176</v>
      </c>
      <c r="B933" s="56">
        <v>0</v>
      </c>
    </row>
    <row r="934" spans="1:2" ht="19.5" customHeight="1">
      <c r="A934" s="28" t="s">
        <v>869</v>
      </c>
      <c r="B934" s="160"/>
    </row>
    <row r="935" spans="1:2" ht="19.5" customHeight="1">
      <c r="A935" s="28" t="s">
        <v>870</v>
      </c>
      <c r="B935" s="160"/>
    </row>
    <row r="936" spans="1:2" ht="19.5" customHeight="1">
      <c r="A936" s="28" t="s">
        <v>871</v>
      </c>
      <c r="B936" s="160"/>
    </row>
    <row r="937" spans="1:2" ht="19.5" customHeight="1">
      <c r="A937" s="28" t="s">
        <v>872</v>
      </c>
      <c r="B937" s="160"/>
    </row>
    <row r="938" spans="1:2" ht="19.5" customHeight="1">
      <c r="A938" s="28" t="s">
        <v>873</v>
      </c>
      <c r="B938" s="160"/>
    </row>
    <row r="939" spans="1:2" ht="19.5" customHeight="1">
      <c r="A939" s="28" t="s">
        <v>177</v>
      </c>
      <c r="B939" s="56">
        <v>6369</v>
      </c>
    </row>
    <row r="940" spans="1:2" ht="19.5" customHeight="1">
      <c r="A940" s="28" t="s">
        <v>874</v>
      </c>
      <c r="B940" s="159">
        <v>300</v>
      </c>
    </row>
    <row r="941" spans="1:2" ht="19.5" customHeight="1">
      <c r="A941" s="28" t="s">
        <v>875</v>
      </c>
      <c r="B941" s="160"/>
    </row>
    <row r="942" spans="1:2" ht="19.5" customHeight="1">
      <c r="A942" s="28" t="s">
        <v>876</v>
      </c>
      <c r="B942" s="159">
        <v>5169</v>
      </c>
    </row>
    <row r="943" spans="1:2" ht="19.5" customHeight="1">
      <c r="A943" s="28" t="s">
        <v>877</v>
      </c>
      <c r="B943" s="159">
        <v>900</v>
      </c>
    </row>
    <row r="944" spans="1:2" ht="19.5" customHeight="1">
      <c r="A944" s="28" t="s">
        <v>878</v>
      </c>
      <c r="B944" s="160"/>
    </row>
    <row r="945" spans="1:2" ht="19.5" customHeight="1">
      <c r="A945" s="28" t="s">
        <v>879</v>
      </c>
      <c r="B945" s="160"/>
    </row>
    <row r="946" spans="1:2" ht="19.5" customHeight="1">
      <c r="A946" s="28" t="s">
        <v>178</v>
      </c>
      <c r="B946" s="56">
        <v>0</v>
      </c>
    </row>
    <row r="947" spans="1:2" ht="19.5" customHeight="1">
      <c r="A947" s="28" t="s">
        <v>880</v>
      </c>
      <c r="B947" s="160"/>
    </row>
    <row r="948" spans="1:2" ht="19.5" customHeight="1">
      <c r="A948" s="28" t="s">
        <v>881</v>
      </c>
      <c r="B948" s="160"/>
    </row>
    <row r="949" spans="1:2" ht="19.5" customHeight="1">
      <c r="A949" s="28" t="s">
        <v>882</v>
      </c>
      <c r="B949" s="160"/>
    </row>
    <row r="950" spans="1:2" ht="19.5" customHeight="1">
      <c r="A950" s="28" t="s">
        <v>883</v>
      </c>
      <c r="B950" s="160"/>
    </row>
    <row r="951" spans="1:2" ht="19.5" customHeight="1">
      <c r="A951" s="28" t="s">
        <v>884</v>
      </c>
      <c r="B951" s="160"/>
    </row>
    <row r="952" spans="1:2" ht="19.5" customHeight="1">
      <c r="A952" s="28" t="s">
        <v>885</v>
      </c>
      <c r="B952" s="160"/>
    </row>
    <row r="953" spans="1:2" ht="19.5" customHeight="1">
      <c r="A953" s="28" t="s">
        <v>179</v>
      </c>
      <c r="B953" s="56">
        <v>0</v>
      </c>
    </row>
    <row r="954" spans="1:2" ht="19.5" customHeight="1">
      <c r="A954" s="28" t="s">
        <v>886</v>
      </c>
      <c r="B954" s="160"/>
    </row>
    <row r="955" spans="1:2" ht="19.5" customHeight="1">
      <c r="A955" s="28" t="s">
        <v>887</v>
      </c>
      <c r="B955" s="160"/>
    </row>
    <row r="956" spans="1:2" ht="19.5" customHeight="1">
      <c r="A956" s="28" t="s">
        <v>888</v>
      </c>
      <c r="B956" s="160"/>
    </row>
    <row r="957" spans="1:2" ht="19.5" customHeight="1">
      <c r="A957" s="28" t="s">
        <v>180</v>
      </c>
      <c r="B957" s="56">
        <v>0</v>
      </c>
    </row>
    <row r="958" spans="1:2" ht="19.5" customHeight="1">
      <c r="A958" s="28" t="s">
        <v>889</v>
      </c>
      <c r="B958" s="160"/>
    </row>
    <row r="959" spans="1:2" ht="19.5" customHeight="1">
      <c r="A959" s="28" t="s">
        <v>890</v>
      </c>
      <c r="B959" s="160"/>
    </row>
    <row r="960" spans="1:2" ht="19.5" customHeight="1">
      <c r="A960" s="154" t="s">
        <v>181</v>
      </c>
      <c r="B960" s="155">
        <v>3100</v>
      </c>
    </row>
    <row r="961" spans="1:2" ht="19.5" customHeight="1">
      <c r="A961" s="28" t="s">
        <v>182</v>
      </c>
      <c r="B961" s="56">
        <v>3100</v>
      </c>
    </row>
    <row r="962" spans="1:2" ht="19.5" customHeight="1">
      <c r="A962" s="28" t="s">
        <v>774</v>
      </c>
      <c r="B962" s="159">
        <v>349</v>
      </c>
    </row>
    <row r="963" spans="1:2" ht="19.5" customHeight="1">
      <c r="A963" s="28" t="s">
        <v>775</v>
      </c>
      <c r="B963" s="160"/>
    </row>
    <row r="964" spans="1:2" ht="19.5" customHeight="1">
      <c r="A964" s="28" t="s">
        <v>776</v>
      </c>
      <c r="B964" s="160"/>
    </row>
    <row r="965" spans="1:2" ht="19.5" customHeight="1">
      <c r="A965" s="28" t="s">
        <v>891</v>
      </c>
      <c r="B965" s="159">
        <v>300</v>
      </c>
    </row>
    <row r="966" spans="1:2" ht="19.5" customHeight="1">
      <c r="A966" s="28" t="s">
        <v>892</v>
      </c>
      <c r="B966" s="159">
        <v>1200</v>
      </c>
    </row>
    <row r="967" spans="1:2" ht="19.5" customHeight="1">
      <c r="A967" s="28" t="s">
        <v>893</v>
      </c>
      <c r="B967" s="160"/>
    </row>
    <row r="968" spans="1:2" ht="19.5" customHeight="1">
      <c r="A968" s="28" t="s">
        <v>894</v>
      </c>
      <c r="B968" s="160"/>
    </row>
    <row r="969" spans="1:2" ht="19.5" customHeight="1">
      <c r="A969" s="28" t="s">
        <v>895</v>
      </c>
      <c r="B969" s="160"/>
    </row>
    <row r="970" spans="1:2" ht="19.5" customHeight="1">
      <c r="A970" s="28" t="s">
        <v>896</v>
      </c>
      <c r="B970" s="159">
        <v>1146</v>
      </c>
    </row>
    <row r="971" spans="1:2" ht="19.5" customHeight="1">
      <c r="A971" s="28" t="s">
        <v>897</v>
      </c>
      <c r="B971" s="160"/>
    </row>
    <row r="972" spans="1:2" ht="19.5" customHeight="1">
      <c r="A972" s="28" t="s">
        <v>898</v>
      </c>
      <c r="B972" s="160"/>
    </row>
    <row r="973" spans="1:2" ht="19.5" customHeight="1">
      <c r="A973" s="28" t="s">
        <v>899</v>
      </c>
      <c r="B973" s="160"/>
    </row>
    <row r="974" spans="1:2" ht="19.5" customHeight="1">
      <c r="A974" s="28" t="s">
        <v>900</v>
      </c>
      <c r="B974" s="160"/>
    </row>
    <row r="975" spans="1:2" ht="19.5" customHeight="1">
      <c r="A975" s="28" t="s">
        <v>901</v>
      </c>
      <c r="B975" s="160"/>
    </row>
    <row r="976" spans="1:2" ht="19.5" customHeight="1">
      <c r="A976" s="28" t="s">
        <v>902</v>
      </c>
      <c r="B976" s="160"/>
    </row>
    <row r="977" spans="1:2" ht="19.5" customHeight="1">
      <c r="A977" s="28" t="s">
        <v>903</v>
      </c>
      <c r="B977" s="160"/>
    </row>
    <row r="978" spans="1:2" ht="19.5" customHeight="1">
      <c r="A978" s="28" t="s">
        <v>904</v>
      </c>
      <c r="B978" s="160"/>
    </row>
    <row r="979" spans="1:2" ht="19.5" customHeight="1">
      <c r="A979" s="28" t="s">
        <v>905</v>
      </c>
      <c r="B979" s="160"/>
    </row>
    <row r="980" spans="1:2" ht="19.5" customHeight="1">
      <c r="A980" s="28" t="s">
        <v>906</v>
      </c>
      <c r="B980" s="160"/>
    </row>
    <row r="981" spans="1:2" ht="19.5" customHeight="1">
      <c r="A981" s="28" t="s">
        <v>907</v>
      </c>
      <c r="B981" s="160"/>
    </row>
    <row r="982" spans="1:2" ht="19.5" customHeight="1">
      <c r="A982" s="28" t="s">
        <v>908</v>
      </c>
      <c r="B982" s="160"/>
    </row>
    <row r="983" spans="1:2" ht="19.5" customHeight="1">
      <c r="A983" s="28" t="s">
        <v>909</v>
      </c>
      <c r="B983" s="159">
        <v>105</v>
      </c>
    </row>
    <row r="984" spans="1:2" ht="19.5" customHeight="1">
      <c r="A984" s="28" t="s">
        <v>183</v>
      </c>
      <c r="B984" s="56">
        <v>0</v>
      </c>
    </row>
    <row r="985" spans="1:2" ht="19.5" customHeight="1">
      <c r="A985" s="28" t="s">
        <v>774</v>
      </c>
      <c r="B985" s="160"/>
    </row>
    <row r="986" spans="1:2" ht="19.5" customHeight="1">
      <c r="A986" s="28" t="s">
        <v>775</v>
      </c>
      <c r="B986" s="160"/>
    </row>
    <row r="987" spans="1:2" ht="19.5" customHeight="1">
      <c r="A987" s="28" t="s">
        <v>776</v>
      </c>
      <c r="B987" s="160"/>
    </row>
    <row r="988" spans="1:2" ht="19.5" customHeight="1">
      <c r="A988" s="28" t="s">
        <v>910</v>
      </c>
      <c r="B988" s="160"/>
    </row>
    <row r="989" spans="1:2" ht="19.5" customHeight="1">
      <c r="A989" s="28" t="s">
        <v>911</v>
      </c>
      <c r="B989" s="160"/>
    </row>
    <row r="990" spans="1:2" ht="19.5" customHeight="1">
      <c r="A990" s="28" t="s">
        <v>912</v>
      </c>
      <c r="B990" s="160"/>
    </row>
    <row r="991" spans="1:2" ht="19.5" customHeight="1">
      <c r="A991" s="28" t="s">
        <v>913</v>
      </c>
      <c r="B991" s="160"/>
    </row>
    <row r="992" spans="1:2" ht="19.5" customHeight="1">
      <c r="A992" s="28" t="s">
        <v>914</v>
      </c>
      <c r="B992" s="160"/>
    </row>
    <row r="993" spans="1:2" ht="19.5" customHeight="1">
      <c r="A993" s="28" t="s">
        <v>915</v>
      </c>
      <c r="B993" s="160"/>
    </row>
    <row r="994" spans="1:2" ht="19.5" customHeight="1">
      <c r="A994" s="28" t="s">
        <v>184</v>
      </c>
      <c r="B994" s="56">
        <v>0</v>
      </c>
    </row>
    <row r="995" spans="1:2" ht="19.5" customHeight="1">
      <c r="A995" s="28" t="s">
        <v>774</v>
      </c>
      <c r="B995" s="160"/>
    </row>
    <row r="996" spans="1:2" ht="19.5" customHeight="1">
      <c r="A996" s="28" t="s">
        <v>775</v>
      </c>
      <c r="B996" s="160"/>
    </row>
    <row r="997" spans="1:2" ht="19.5" customHeight="1">
      <c r="A997" s="28" t="s">
        <v>776</v>
      </c>
      <c r="B997" s="160"/>
    </row>
    <row r="998" spans="1:2" ht="19.5" customHeight="1">
      <c r="A998" s="28" t="s">
        <v>916</v>
      </c>
      <c r="B998" s="160"/>
    </row>
    <row r="999" spans="1:2" ht="19.5" customHeight="1">
      <c r="A999" s="28" t="s">
        <v>917</v>
      </c>
      <c r="B999" s="160"/>
    </row>
    <row r="1000" spans="1:2" ht="19.5" customHeight="1">
      <c r="A1000" s="28" t="s">
        <v>918</v>
      </c>
      <c r="B1000" s="160"/>
    </row>
    <row r="1001" spans="1:2" ht="19.5" customHeight="1">
      <c r="A1001" s="28" t="s">
        <v>919</v>
      </c>
      <c r="B1001" s="160"/>
    </row>
    <row r="1002" spans="1:2" ht="19.5" customHeight="1">
      <c r="A1002" s="28" t="s">
        <v>920</v>
      </c>
      <c r="B1002" s="160"/>
    </row>
    <row r="1003" spans="1:2" ht="19.5" customHeight="1">
      <c r="A1003" s="28" t="s">
        <v>921</v>
      </c>
      <c r="B1003" s="160"/>
    </row>
    <row r="1004" spans="1:2" ht="19.5" customHeight="1">
      <c r="A1004" s="28" t="s">
        <v>185</v>
      </c>
      <c r="B1004" s="56">
        <v>0</v>
      </c>
    </row>
    <row r="1005" spans="1:2" ht="19.5" customHeight="1">
      <c r="A1005" s="28" t="s">
        <v>922</v>
      </c>
      <c r="B1005" s="160"/>
    </row>
    <row r="1006" spans="1:2" ht="19.5" customHeight="1">
      <c r="A1006" s="28" t="s">
        <v>923</v>
      </c>
      <c r="B1006" s="160"/>
    </row>
    <row r="1007" spans="1:2" ht="19.5" customHeight="1">
      <c r="A1007" s="28" t="s">
        <v>924</v>
      </c>
      <c r="B1007" s="160"/>
    </row>
    <row r="1008" spans="1:2" ht="19.5" customHeight="1">
      <c r="A1008" s="28" t="s">
        <v>925</v>
      </c>
      <c r="B1008" s="160"/>
    </row>
    <row r="1009" spans="1:2" ht="19.5" customHeight="1">
      <c r="A1009" s="28" t="s">
        <v>186</v>
      </c>
      <c r="B1009" s="56">
        <v>0</v>
      </c>
    </row>
    <row r="1010" spans="1:2" ht="19.5" customHeight="1">
      <c r="A1010" s="28" t="s">
        <v>774</v>
      </c>
      <c r="B1010" s="160"/>
    </row>
    <row r="1011" spans="1:2" ht="19.5" customHeight="1">
      <c r="A1011" s="28" t="s">
        <v>775</v>
      </c>
      <c r="B1011" s="160"/>
    </row>
    <row r="1012" spans="1:2" ht="19.5" customHeight="1">
      <c r="A1012" s="28" t="s">
        <v>776</v>
      </c>
      <c r="B1012" s="160"/>
    </row>
    <row r="1013" spans="1:2" ht="19.5" customHeight="1">
      <c r="A1013" s="28" t="s">
        <v>914</v>
      </c>
      <c r="B1013" s="160"/>
    </row>
    <row r="1014" spans="1:2" ht="19.5" customHeight="1">
      <c r="A1014" s="28" t="s">
        <v>926</v>
      </c>
      <c r="B1014" s="160"/>
    </row>
    <row r="1015" spans="1:2" ht="19.5" customHeight="1">
      <c r="A1015" s="28" t="s">
        <v>927</v>
      </c>
      <c r="B1015" s="160"/>
    </row>
    <row r="1016" spans="1:2" ht="19.5" customHeight="1">
      <c r="A1016" s="28" t="s">
        <v>187</v>
      </c>
      <c r="B1016" s="56">
        <v>0</v>
      </c>
    </row>
    <row r="1017" spans="1:2" ht="19.5" customHeight="1">
      <c r="A1017" s="28" t="s">
        <v>928</v>
      </c>
      <c r="B1017" s="160"/>
    </row>
    <row r="1018" spans="1:2" ht="19.5" customHeight="1">
      <c r="A1018" s="28" t="s">
        <v>929</v>
      </c>
      <c r="B1018" s="160"/>
    </row>
    <row r="1019" spans="1:2" ht="19.5" customHeight="1">
      <c r="A1019" s="28" t="s">
        <v>930</v>
      </c>
      <c r="B1019" s="160"/>
    </row>
    <row r="1020" spans="1:2" ht="19.5" customHeight="1">
      <c r="A1020" s="28" t="s">
        <v>931</v>
      </c>
      <c r="B1020" s="160"/>
    </row>
    <row r="1021" spans="1:2" ht="19.5" customHeight="1">
      <c r="A1021" s="28" t="s">
        <v>188</v>
      </c>
      <c r="B1021" s="56">
        <v>0</v>
      </c>
    </row>
    <row r="1022" spans="1:2" ht="19.5" customHeight="1">
      <c r="A1022" s="28" t="s">
        <v>932</v>
      </c>
      <c r="B1022" s="160"/>
    </row>
    <row r="1023" spans="1:2" ht="19.5" customHeight="1">
      <c r="A1023" s="28" t="s">
        <v>933</v>
      </c>
      <c r="B1023" s="160"/>
    </row>
    <row r="1024" spans="1:2" ht="19.5" customHeight="1">
      <c r="A1024" s="154" t="s">
        <v>189</v>
      </c>
      <c r="B1024" s="155">
        <v>1500</v>
      </c>
    </row>
    <row r="1025" spans="1:2" ht="19.5" customHeight="1">
      <c r="A1025" s="28" t="s">
        <v>190</v>
      </c>
      <c r="B1025" s="56">
        <v>0</v>
      </c>
    </row>
    <row r="1026" spans="1:2" ht="19.5" customHeight="1">
      <c r="A1026" s="28" t="s">
        <v>774</v>
      </c>
      <c r="B1026" s="160"/>
    </row>
    <row r="1027" spans="1:2" ht="19.5" customHeight="1">
      <c r="A1027" s="28" t="s">
        <v>775</v>
      </c>
      <c r="B1027" s="160"/>
    </row>
    <row r="1028" spans="1:2" ht="19.5" customHeight="1">
      <c r="A1028" s="28" t="s">
        <v>776</v>
      </c>
      <c r="B1028" s="160"/>
    </row>
    <row r="1029" spans="1:2" ht="19.5" customHeight="1">
      <c r="A1029" s="28" t="s">
        <v>934</v>
      </c>
      <c r="B1029" s="160"/>
    </row>
    <row r="1030" spans="1:2" ht="19.5" customHeight="1">
      <c r="A1030" s="28" t="s">
        <v>935</v>
      </c>
      <c r="B1030" s="160"/>
    </row>
    <row r="1031" spans="1:2" ht="19.5" customHeight="1">
      <c r="A1031" s="28" t="s">
        <v>936</v>
      </c>
      <c r="B1031" s="160"/>
    </row>
    <row r="1032" spans="1:2" ht="19.5" customHeight="1">
      <c r="A1032" s="28" t="s">
        <v>937</v>
      </c>
      <c r="B1032" s="160"/>
    </row>
    <row r="1033" spans="1:2" ht="19.5" customHeight="1">
      <c r="A1033" s="28" t="s">
        <v>938</v>
      </c>
      <c r="B1033" s="160"/>
    </row>
    <row r="1034" spans="1:2" ht="19.5" customHeight="1">
      <c r="A1034" s="28" t="s">
        <v>939</v>
      </c>
      <c r="B1034" s="160"/>
    </row>
    <row r="1035" spans="1:2" ht="19.5" customHeight="1">
      <c r="A1035" s="28" t="s">
        <v>191</v>
      </c>
      <c r="B1035" s="56">
        <v>0</v>
      </c>
    </row>
    <row r="1036" spans="1:2" ht="19.5" customHeight="1">
      <c r="A1036" s="28" t="s">
        <v>774</v>
      </c>
      <c r="B1036" s="160"/>
    </row>
    <row r="1037" spans="1:2" ht="19.5" customHeight="1">
      <c r="A1037" s="28" t="s">
        <v>775</v>
      </c>
      <c r="B1037" s="160"/>
    </row>
    <row r="1038" spans="1:2" ht="19.5" customHeight="1">
      <c r="A1038" s="28" t="s">
        <v>776</v>
      </c>
      <c r="B1038" s="160"/>
    </row>
    <row r="1039" spans="1:2" ht="19.5" customHeight="1">
      <c r="A1039" s="28" t="s">
        <v>940</v>
      </c>
      <c r="B1039" s="160"/>
    </row>
    <row r="1040" spans="1:2" ht="19.5" customHeight="1">
      <c r="A1040" s="28" t="s">
        <v>941</v>
      </c>
      <c r="B1040" s="160"/>
    </row>
    <row r="1041" spans="1:2" ht="19.5" customHeight="1">
      <c r="A1041" s="28" t="s">
        <v>942</v>
      </c>
      <c r="B1041" s="160"/>
    </row>
    <row r="1042" spans="1:2" ht="19.5" customHeight="1">
      <c r="A1042" s="28" t="s">
        <v>943</v>
      </c>
      <c r="B1042" s="160"/>
    </row>
    <row r="1043" spans="1:2" ht="19.5" customHeight="1">
      <c r="A1043" s="28" t="s">
        <v>944</v>
      </c>
      <c r="B1043" s="160"/>
    </row>
    <row r="1044" spans="1:2" ht="19.5" customHeight="1">
      <c r="A1044" s="28" t="s">
        <v>945</v>
      </c>
      <c r="B1044" s="160"/>
    </row>
    <row r="1045" spans="1:2" ht="19.5" customHeight="1">
      <c r="A1045" s="28" t="s">
        <v>946</v>
      </c>
      <c r="B1045" s="160"/>
    </row>
    <row r="1046" spans="1:2" ht="19.5" customHeight="1">
      <c r="A1046" s="28" t="s">
        <v>947</v>
      </c>
      <c r="B1046" s="160"/>
    </row>
    <row r="1047" spans="1:2" ht="19.5" customHeight="1">
      <c r="A1047" s="28" t="s">
        <v>948</v>
      </c>
      <c r="B1047" s="160"/>
    </row>
    <row r="1048" spans="1:2" ht="19.5" customHeight="1">
      <c r="A1048" s="28" t="s">
        <v>949</v>
      </c>
      <c r="B1048" s="160"/>
    </row>
    <row r="1049" spans="1:2" ht="19.5" customHeight="1">
      <c r="A1049" s="28" t="s">
        <v>950</v>
      </c>
      <c r="B1049" s="160"/>
    </row>
    <row r="1050" spans="1:2" ht="19.5" customHeight="1">
      <c r="A1050" s="28" t="s">
        <v>951</v>
      </c>
      <c r="B1050" s="160"/>
    </row>
    <row r="1051" spans="1:2" ht="19.5" customHeight="1">
      <c r="A1051" s="28" t="s">
        <v>192</v>
      </c>
      <c r="B1051" s="56">
        <v>0</v>
      </c>
    </row>
    <row r="1052" spans="1:2" ht="19.5" customHeight="1">
      <c r="A1052" s="28" t="s">
        <v>774</v>
      </c>
      <c r="B1052" s="160"/>
    </row>
    <row r="1053" spans="1:2" ht="19.5" customHeight="1">
      <c r="A1053" s="28" t="s">
        <v>775</v>
      </c>
      <c r="B1053" s="160"/>
    </row>
    <row r="1054" spans="1:2" ht="19.5" customHeight="1">
      <c r="A1054" s="28" t="s">
        <v>776</v>
      </c>
      <c r="B1054" s="160"/>
    </row>
    <row r="1055" spans="1:2" ht="19.5" customHeight="1">
      <c r="A1055" s="28" t="s">
        <v>952</v>
      </c>
      <c r="B1055" s="160"/>
    </row>
    <row r="1056" spans="1:2" ht="19.5" customHeight="1">
      <c r="A1056" s="28" t="s">
        <v>193</v>
      </c>
      <c r="B1056" s="56">
        <v>585</v>
      </c>
    </row>
    <row r="1057" spans="1:2" ht="19.5" customHeight="1">
      <c r="A1057" s="28" t="s">
        <v>774</v>
      </c>
      <c r="B1057" s="159">
        <v>585</v>
      </c>
    </row>
    <row r="1058" spans="1:2" ht="19.5" customHeight="1">
      <c r="A1058" s="28" t="s">
        <v>775</v>
      </c>
      <c r="B1058" s="160"/>
    </row>
    <row r="1059" spans="1:2" ht="19.5" customHeight="1">
      <c r="A1059" s="28" t="s">
        <v>776</v>
      </c>
      <c r="B1059" s="160"/>
    </row>
    <row r="1060" spans="1:2" ht="19.5" customHeight="1">
      <c r="A1060" s="28" t="s">
        <v>953</v>
      </c>
      <c r="B1060" s="160"/>
    </row>
    <row r="1061" spans="1:2" ht="19.5" customHeight="1">
      <c r="A1061" s="28" t="s">
        <v>954</v>
      </c>
      <c r="B1061" s="160"/>
    </row>
    <row r="1062" spans="1:2" ht="19.5" customHeight="1">
      <c r="A1062" s="28" t="s">
        <v>955</v>
      </c>
      <c r="B1062" s="160"/>
    </row>
    <row r="1063" spans="1:2" ht="19.5" customHeight="1">
      <c r="A1063" s="28" t="s">
        <v>956</v>
      </c>
      <c r="B1063" s="160"/>
    </row>
    <row r="1064" spans="1:2" ht="19.5" customHeight="1">
      <c r="A1064" s="28" t="s">
        <v>957</v>
      </c>
      <c r="B1064" s="160"/>
    </row>
    <row r="1065" spans="1:2" ht="19.5" customHeight="1">
      <c r="A1065" s="28" t="s">
        <v>958</v>
      </c>
      <c r="B1065" s="160"/>
    </row>
    <row r="1066" spans="1:2" ht="19.5" customHeight="1">
      <c r="A1066" s="28" t="s">
        <v>959</v>
      </c>
      <c r="B1066" s="160"/>
    </row>
    <row r="1067" spans="1:2" ht="19.5" customHeight="1">
      <c r="A1067" s="28" t="s">
        <v>914</v>
      </c>
      <c r="B1067" s="160"/>
    </row>
    <row r="1068" spans="1:2" ht="19.5" customHeight="1">
      <c r="A1068" s="28" t="s">
        <v>960</v>
      </c>
      <c r="B1068" s="160"/>
    </row>
    <row r="1069" spans="1:2" ht="19.5" customHeight="1">
      <c r="A1069" s="28" t="s">
        <v>961</v>
      </c>
      <c r="B1069" s="160"/>
    </row>
    <row r="1070" spans="1:2" ht="19.5" customHeight="1">
      <c r="A1070" s="28" t="s">
        <v>194</v>
      </c>
      <c r="B1070" s="56">
        <v>400</v>
      </c>
    </row>
    <row r="1071" spans="1:2" ht="19.5" customHeight="1">
      <c r="A1071" s="28" t="s">
        <v>774</v>
      </c>
      <c r="B1071" s="159">
        <v>280</v>
      </c>
    </row>
    <row r="1072" spans="1:2" ht="19.5" customHeight="1">
      <c r="A1072" s="28" t="s">
        <v>775</v>
      </c>
      <c r="B1072" s="160"/>
    </row>
    <row r="1073" spans="1:2" ht="19.5" customHeight="1">
      <c r="A1073" s="28" t="s">
        <v>776</v>
      </c>
      <c r="B1073" s="160"/>
    </row>
    <row r="1074" spans="1:2" ht="19.5" customHeight="1">
      <c r="A1074" s="28" t="s">
        <v>962</v>
      </c>
      <c r="B1074" s="159">
        <v>20</v>
      </c>
    </row>
    <row r="1075" spans="1:2" ht="19.5" customHeight="1">
      <c r="A1075" s="28" t="s">
        <v>963</v>
      </c>
      <c r="B1075" s="160"/>
    </row>
    <row r="1076" spans="1:2" ht="19.5" customHeight="1">
      <c r="A1076" s="28" t="s">
        <v>964</v>
      </c>
      <c r="B1076" s="160"/>
    </row>
    <row r="1077" spans="1:2" ht="19.5" customHeight="1">
      <c r="A1077" s="28" t="s">
        <v>965</v>
      </c>
      <c r="B1077" s="159">
        <v>100</v>
      </c>
    </row>
    <row r="1078" spans="1:2" ht="19.5" customHeight="1">
      <c r="A1078" s="28" t="s">
        <v>195</v>
      </c>
      <c r="B1078" s="56">
        <v>515</v>
      </c>
    </row>
    <row r="1079" spans="1:2" ht="19.5" customHeight="1">
      <c r="A1079" s="28" t="s">
        <v>774</v>
      </c>
      <c r="B1079" s="159">
        <v>85</v>
      </c>
    </row>
    <row r="1080" spans="1:2" ht="19.5" customHeight="1">
      <c r="A1080" s="28" t="s">
        <v>775</v>
      </c>
      <c r="B1080" s="159">
        <v>12</v>
      </c>
    </row>
    <row r="1081" spans="1:2" ht="19.5" customHeight="1">
      <c r="A1081" s="28" t="s">
        <v>776</v>
      </c>
      <c r="B1081" s="160"/>
    </row>
    <row r="1082" spans="1:2" ht="19.5" customHeight="1">
      <c r="A1082" s="28" t="s">
        <v>966</v>
      </c>
      <c r="B1082" s="160"/>
    </row>
    <row r="1083" spans="1:2" ht="19.5" customHeight="1">
      <c r="A1083" s="28" t="s">
        <v>967</v>
      </c>
      <c r="B1083" s="159">
        <v>418</v>
      </c>
    </row>
    <row r="1084" spans="1:2" ht="19.5" customHeight="1">
      <c r="A1084" s="28" t="s">
        <v>196</v>
      </c>
      <c r="B1084" s="56">
        <v>0</v>
      </c>
    </row>
    <row r="1085" spans="1:2" ht="19.5" customHeight="1">
      <c r="A1085" s="28" t="s">
        <v>774</v>
      </c>
      <c r="B1085" s="160"/>
    </row>
    <row r="1086" spans="1:2" ht="19.5" customHeight="1">
      <c r="A1086" s="28" t="s">
        <v>775</v>
      </c>
      <c r="B1086" s="160"/>
    </row>
    <row r="1087" spans="1:2" ht="19.5" customHeight="1">
      <c r="A1087" s="28" t="s">
        <v>776</v>
      </c>
      <c r="B1087" s="160"/>
    </row>
    <row r="1088" spans="1:2" ht="19.5" customHeight="1">
      <c r="A1088" s="28" t="s">
        <v>968</v>
      </c>
      <c r="B1088" s="160"/>
    </row>
    <row r="1089" spans="1:2" ht="19.5" customHeight="1">
      <c r="A1089" s="28" t="s">
        <v>969</v>
      </c>
      <c r="B1089" s="160"/>
    </row>
    <row r="1090" spans="1:2" ht="19.5" customHeight="1">
      <c r="A1090" s="28" t="s">
        <v>970</v>
      </c>
      <c r="B1090" s="160"/>
    </row>
    <row r="1091" spans="1:2" ht="19.5" customHeight="1">
      <c r="A1091" s="28" t="s">
        <v>197</v>
      </c>
      <c r="B1091" s="56">
        <v>0</v>
      </c>
    </row>
    <row r="1092" spans="1:2" ht="19.5" customHeight="1">
      <c r="A1092" s="28" t="s">
        <v>971</v>
      </c>
      <c r="B1092" s="160"/>
    </row>
    <row r="1093" spans="1:2" ht="19.5" customHeight="1">
      <c r="A1093" s="28" t="s">
        <v>972</v>
      </c>
      <c r="B1093" s="160"/>
    </row>
    <row r="1094" spans="1:2" ht="19.5" customHeight="1">
      <c r="A1094" s="28" t="s">
        <v>973</v>
      </c>
      <c r="B1094" s="160"/>
    </row>
    <row r="1095" spans="1:2" ht="19.5" customHeight="1">
      <c r="A1095" s="28" t="s">
        <v>974</v>
      </c>
      <c r="B1095" s="160"/>
    </row>
    <row r="1096" spans="1:2" ht="19.5" customHeight="1">
      <c r="A1096" s="28" t="s">
        <v>975</v>
      </c>
      <c r="B1096" s="160"/>
    </row>
    <row r="1097" spans="1:2" ht="19.5" customHeight="1">
      <c r="A1097" s="28" t="s">
        <v>976</v>
      </c>
      <c r="B1097" s="160"/>
    </row>
    <row r="1098" spans="1:2" ht="19.5" customHeight="1">
      <c r="A1098" s="154" t="s">
        <v>198</v>
      </c>
      <c r="B1098" s="155">
        <v>900</v>
      </c>
    </row>
    <row r="1099" spans="1:2" ht="19.5" customHeight="1">
      <c r="A1099" s="28" t="s">
        <v>199</v>
      </c>
      <c r="B1099" s="56">
        <v>680</v>
      </c>
    </row>
    <row r="1100" spans="1:2" ht="19.5" customHeight="1">
      <c r="A1100" s="28" t="s">
        <v>774</v>
      </c>
      <c r="B1100" s="159">
        <v>550</v>
      </c>
    </row>
    <row r="1101" spans="1:2" ht="19.5" customHeight="1">
      <c r="A1101" s="28" t="s">
        <v>775</v>
      </c>
      <c r="B1101" s="160"/>
    </row>
    <row r="1102" spans="1:2" ht="19.5" customHeight="1">
      <c r="A1102" s="28" t="s">
        <v>776</v>
      </c>
      <c r="B1102" s="160"/>
    </row>
    <row r="1103" spans="1:2" ht="19.5" customHeight="1">
      <c r="A1103" s="28" t="s">
        <v>977</v>
      </c>
      <c r="B1103" s="160"/>
    </row>
    <row r="1104" spans="1:2" ht="19.5" customHeight="1">
      <c r="A1104" s="28" t="s">
        <v>978</v>
      </c>
      <c r="B1104" s="160"/>
    </row>
    <row r="1105" spans="1:2" ht="19.5" customHeight="1">
      <c r="A1105" s="28" t="s">
        <v>979</v>
      </c>
      <c r="B1105" s="160"/>
    </row>
    <row r="1106" spans="1:2" ht="19.5" customHeight="1">
      <c r="A1106" s="28" t="s">
        <v>980</v>
      </c>
      <c r="B1106" s="160"/>
    </row>
    <row r="1107" spans="1:2" ht="19.5" customHeight="1">
      <c r="A1107" s="28" t="s">
        <v>787</v>
      </c>
      <c r="B1107" s="160"/>
    </row>
    <row r="1108" spans="1:2" ht="19.5" customHeight="1">
      <c r="A1108" s="28" t="s">
        <v>981</v>
      </c>
      <c r="B1108" s="159">
        <v>130</v>
      </c>
    </row>
    <row r="1109" spans="1:2" ht="19.5" customHeight="1">
      <c r="A1109" s="28" t="s">
        <v>200</v>
      </c>
      <c r="B1109" s="56">
        <v>220</v>
      </c>
    </row>
    <row r="1110" spans="1:2" ht="19.5" customHeight="1">
      <c r="A1110" s="28" t="s">
        <v>774</v>
      </c>
      <c r="B1110" s="159">
        <v>120</v>
      </c>
    </row>
    <row r="1111" spans="1:2" ht="19.5" customHeight="1">
      <c r="A1111" s="28" t="s">
        <v>775</v>
      </c>
      <c r="B1111" s="160"/>
    </row>
    <row r="1112" spans="1:2" ht="19.5" customHeight="1">
      <c r="A1112" s="28" t="s">
        <v>776</v>
      </c>
      <c r="B1112" s="160"/>
    </row>
    <row r="1113" spans="1:2" ht="19.5" customHeight="1">
      <c r="A1113" s="28" t="s">
        <v>982</v>
      </c>
      <c r="B1113" s="160"/>
    </row>
    <row r="1114" spans="1:2" ht="19.5" customHeight="1">
      <c r="A1114" s="28" t="s">
        <v>983</v>
      </c>
      <c r="B1114" s="160"/>
    </row>
    <row r="1115" spans="1:2" ht="19.5" customHeight="1">
      <c r="A1115" s="28" t="s">
        <v>984</v>
      </c>
      <c r="B1115" s="159">
        <v>100</v>
      </c>
    </row>
    <row r="1116" spans="1:2" ht="19.5" customHeight="1">
      <c r="A1116" s="28" t="s">
        <v>201</v>
      </c>
      <c r="B1116" s="56">
        <v>0</v>
      </c>
    </row>
    <row r="1117" spans="1:2" ht="19.5" customHeight="1">
      <c r="A1117" s="28" t="s">
        <v>774</v>
      </c>
      <c r="B1117" s="160"/>
    </row>
    <row r="1118" spans="1:2" ht="19.5" customHeight="1">
      <c r="A1118" s="28" t="s">
        <v>775</v>
      </c>
      <c r="B1118" s="160"/>
    </row>
    <row r="1119" spans="1:2" ht="19.5" customHeight="1">
      <c r="A1119" s="28" t="s">
        <v>776</v>
      </c>
      <c r="B1119" s="160"/>
    </row>
    <row r="1120" spans="1:2" ht="19.5" customHeight="1">
      <c r="A1120" s="28" t="s">
        <v>985</v>
      </c>
      <c r="B1120" s="160"/>
    </row>
    <row r="1121" spans="1:2" ht="19.5" customHeight="1">
      <c r="A1121" s="28" t="s">
        <v>986</v>
      </c>
      <c r="B1121" s="160"/>
    </row>
    <row r="1122" spans="1:2" ht="19.5" customHeight="1">
      <c r="A1122" s="28" t="s">
        <v>202</v>
      </c>
      <c r="B1122" s="56">
        <v>0</v>
      </c>
    </row>
    <row r="1123" spans="1:2" ht="19.5" customHeight="1">
      <c r="A1123" s="28" t="s">
        <v>987</v>
      </c>
      <c r="B1123" s="160"/>
    </row>
    <row r="1124" spans="1:2" ht="19.5" customHeight="1">
      <c r="A1124" s="28" t="s">
        <v>988</v>
      </c>
      <c r="B1124" s="160"/>
    </row>
    <row r="1125" spans="1:2" ht="19.5" customHeight="1">
      <c r="A1125" s="154" t="s">
        <v>203</v>
      </c>
      <c r="B1125" s="155">
        <v>0</v>
      </c>
    </row>
    <row r="1126" spans="1:2" ht="19.5" customHeight="1">
      <c r="A1126" s="28" t="s">
        <v>204</v>
      </c>
      <c r="B1126" s="56">
        <v>0</v>
      </c>
    </row>
    <row r="1127" spans="1:2" ht="19.5" customHeight="1">
      <c r="A1127" s="28" t="s">
        <v>774</v>
      </c>
      <c r="B1127" s="160"/>
    </row>
    <row r="1128" spans="1:2" ht="19.5" customHeight="1">
      <c r="A1128" s="28" t="s">
        <v>775</v>
      </c>
      <c r="B1128" s="160"/>
    </row>
    <row r="1129" spans="1:2" ht="19.5" customHeight="1">
      <c r="A1129" s="28" t="s">
        <v>776</v>
      </c>
      <c r="B1129" s="160"/>
    </row>
    <row r="1130" spans="1:2" ht="19.5" customHeight="1">
      <c r="A1130" s="28" t="s">
        <v>989</v>
      </c>
      <c r="B1130" s="160"/>
    </row>
    <row r="1131" spans="1:2" ht="19.5" customHeight="1">
      <c r="A1131" s="28" t="s">
        <v>787</v>
      </c>
      <c r="B1131" s="160"/>
    </row>
    <row r="1132" spans="1:2" ht="19.5" customHeight="1">
      <c r="A1132" s="28" t="s">
        <v>990</v>
      </c>
      <c r="B1132" s="160"/>
    </row>
    <row r="1133" spans="1:2" ht="19.5" customHeight="1">
      <c r="A1133" s="28" t="s">
        <v>205</v>
      </c>
      <c r="B1133" s="56">
        <v>0</v>
      </c>
    </row>
    <row r="1134" spans="1:2" ht="19.5" customHeight="1">
      <c r="A1134" s="28" t="s">
        <v>991</v>
      </c>
      <c r="B1134" s="160"/>
    </row>
    <row r="1135" spans="1:2" ht="19.5" customHeight="1">
      <c r="A1135" s="28" t="s">
        <v>992</v>
      </c>
      <c r="B1135" s="160"/>
    </row>
    <row r="1136" spans="1:2" ht="19.5" customHeight="1">
      <c r="A1136" s="28" t="s">
        <v>993</v>
      </c>
      <c r="B1136" s="160"/>
    </row>
    <row r="1137" spans="1:2" ht="19.5" customHeight="1">
      <c r="A1137" s="28" t="s">
        <v>994</v>
      </c>
      <c r="B1137" s="160"/>
    </row>
    <row r="1138" spans="1:2" ht="19.5" customHeight="1">
      <c r="A1138" s="28" t="s">
        <v>995</v>
      </c>
      <c r="B1138" s="160"/>
    </row>
    <row r="1139" spans="1:2" ht="19.5" customHeight="1">
      <c r="A1139" s="28" t="s">
        <v>206</v>
      </c>
      <c r="B1139" s="159">
        <v>0</v>
      </c>
    </row>
    <row r="1140" spans="1:2" ht="19.5" customHeight="1">
      <c r="A1140" s="154" t="s">
        <v>207</v>
      </c>
      <c r="B1140" s="155">
        <v>0</v>
      </c>
    </row>
    <row r="1141" spans="1:2" ht="19.5" customHeight="1">
      <c r="A1141" s="28" t="s">
        <v>208</v>
      </c>
      <c r="B1141" s="159">
        <v>0</v>
      </c>
    </row>
    <row r="1142" spans="1:2" ht="19.5" customHeight="1">
      <c r="A1142" s="28" t="s">
        <v>209</v>
      </c>
      <c r="B1142" s="159">
        <v>0</v>
      </c>
    </row>
    <row r="1143" spans="1:2" ht="19.5" customHeight="1">
      <c r="A1143" s="28" t="s">
        <v>210</v>
      </c>
      <c r="B1143" s="159">
        <v>0</v>
      </c>
    </row>
    <row r="1144" spans="1:2" ht="19.5" customHeight="1">
      <c r="A1144" s="28" t="s">
        <v>211</v>
      </c>
      <c r="B1144" s="159">
        <v>0</v>
      </c>
    </row>
    <row r="1145" spans="1:2" ht="19.5" customHeight="1">
      <c r="A1145" s="28" t="s">
        <v>212</v>
      </c>
      <c r="B1145" s="159">
        <v>0</v>
      </c>
    </row>
    <row r="1146" spans="1:2" ht="19.5" customHeight="1">
      <c r="A1146" s="28" t="s">
        <v>171</v>
      </c>
      <c r="B1146" s="159">
        <v>0</v>
      </c>
    </row>
    <row r="1147" spans="1:2" ht="19.5" customHeight="1">
      <c r="A1147" s="28" t="s">
        <v>213</v>
      </c>
      <c r="B1147" s="159">
        <v>0</v>
      </c>
    </row>
    <row r="1148" spans="1:2" ht="19.5" customHeight="1">
      <c r="A1148" s="28" t="s">
        <v>214</v>
      </c>
      <c r="B1148" s="159">
        <v>0</v>
      </c>
    </row>
    <row r="1149" spans="1:2" ht="19.5" customHeight="1">
      <c r="A1149" s="28" t="s">
        <v>215</v>
      </c>
      <c r="B1149" s="159">
        <v>0</v>
      </c>
    </row>
    <row r="1150" spans="1:2" ht="19.5" customHeight="1">
      <c r="A1150" s="154" t="s">
        <v>216</v>
      </c>
      <c r="B1150" s="155">
        <v>100</v>
      </c>
    </row>
    <row r="1151" spans="1:2" ht="19.5" customHeight="1">
      <c r="A1151" s="28" t="s">
        <v>217</v>
      </c>
      <c r="B1151" s="56">
        <v>100</v>
      </c>
    </row>
    <row r="1152" spans="1:2" ht="19.5" customHeight="1">
      <c r="A1152" s="28" t="s">
        <v>774</v>
      </c>
      <c r="B1152" s="160"/>
    </row>
    <row r="1153" spans="1:2" ht="19.5" customHeight="1">
      <c r="A1153" s="28" t="s">
        <v>775</v>
      </c>
      <c r="B1153" s="160"/>
    </row>
    <row r="1154" spans="1:2" ht="19.5" customHeight="1">
      <c r="A1154" s="28" t="s">
        <v>776</v>
      </c>
      <c r="B1154" s="160"/>
    </row>
    <row r="1155" spans="1:2" ht="19.5" customHeight="1">
      <c r="A1155" s="28" t="s">
        <v>996</v>
      </c>
      <c r="B1155" s="160"/>
    </row>
    <row r="1156" spans="1:2" ht="19.5" customHeight="1">
      <c r="A1156" s="28" t="s">
        <v>997</v>
      </c>
      <c r="B1156" s="160"/>
    </row>
    <row r="1157" spans="1:2" ht="19.5" customHeight="1">
      <c r="A1157" s="28" t="s">
        <v>998</v>
      </c>
      <c r="B1157" s="160"/>
    </row>
    <row r="1158" spans="1:2" ht="19.5" customHeight="1">
      <c r="A1158" s="28" t="s">
        <v>999</v>
      </c>
      <c r="B1158" s="160"/>
    </row>
    <row r="1159" spans="1:2" ht="19.5" customHeight="1">
      <c r="A1159" s="28" t="s">
        <v>1000</v>
      </c>
      <c r="B1159" s="160"/>
    </row>
    <row r="1160" spans="1:2" ht="19.5" customHeight="1">
      <c r="A1160" s="28" t="s">
        <v>1001</v>
      </c>
      <c r="B1160" s="160"/>
    </row>
    <row r="1161" spans="1:2" ht="19.5" customHeight="1">
      <c r="A1161" s="28" t="s">
        <v>1002</v>
      </c>
      <c r="B1161" s="160"/>
    </row>
    <row r="1162" spans="1:2" ht="19.5" customHeight="1">
      <c r="A1162" s="28" t="s">
        <v>1003</v>
      </c>
      <c r="B1162" s="160"/>
    </row>
    <row r="1163" spans="1:2" ht="19.5" customHeight="1">
      <c r="A1163" s="28" t="s">
        <v>1004</v>
      </c>
      <c r="B1163" s="160"/>
    </row>
    <row r="1164" spans="1:2" ht="19.5" customHeight="1">
      <c r="A1164" s="28" t="s">
        <v>1005</v>
      </c>
      <c r="B1164" s="160"/>
    </row>
    <row r="1165" spans="1:2" ht="19.5" customHeight="1">
      <c r="A1165" s="28" t="s">
        <v>1006</v>
      </c>
      <c r="B1165" s="160"/>
    </row>
    <row r="1166" spans="1:2" ht="19.5" customHeight="1">
      <c r="A1166" s="28" t="s">
        <v>1007</v>
      </c>
      <c r="B1166" s="160"/>
    </row>
    <row r="1167" spans="1:2" ht="19.5" customHeight="1">
      <c r="A1167" s="28" t="s">
        <v>1008</v>
      </c>
      <c r="B1167" s="160"/>
    </row>
    <row r="1168" spans="1:2" ht="19.5" customHeight="1">
      <c r="A1168" s="28" t="s">
        <v>1009</v>
      </c>
      <c r="B1168" s="160"/>
    </row>
    <row r="1169" spans="1:2" ht="19.5" customHeight="1">
      <c r="A1169" s="28" t="s">
        <v>787</v>
      </c>
      <c r="B1169" s="160"/>
    </row>
    <row r="1170" spans="1:2" ht="19.5" customHeight="1">
      <c r="A1170" s="28" t="s">
        <v>1010</v>
      </c>
      <c r="B1170" s="159">
        <v>100</v>
      </c>
    </row>
    <row r="1171" spans="1:2" ht="19.5" customHeight="1">
      <c r="A1171" s="28" t="s">
        <v>218</v>
      </c>
      <c r="B1171" s="56">
        <v>0</v>
      </c>
    </row>
    <row r="1172" spans="1:2" ht="19.5" customHeight="1">
      <c r="A1172" s="28" t="s">
        <v>774</v>
      </c>
      <c r="B1172" s="160"/>
    </row>
    <row r="1173" spans="1:2" ht="19.5" customHeight="1">
      <c r="A1173" s="28" t="s">
        <v>775</v>
      </c>
      <c r="B1173" s="160"/>
    </row>
    <row r="1174" spans="1:2" ht="19.5" customHeight="1">
      <c r="A1174" s="28" t="s">
        <v>776</v>
      </c>
      <c r="B1174" s="160"/>
    </row>
    <row r="1175" spans="1:2" ht="19.5" customHeight="1">
      <c r="A1175" s="28" t="s">
        <v>1011</v>
      </c>
      <c r="B1175" s="160"/>
    </row>
    <row r="1176" spans="1:2" ht="19.5" customHeight="1">
      <c r="A1176" s="28" t="s">
        <v>1012</v>
      </c>
      <c r="B1176" s="160"/>
    </row>
    <row r="1177" spans="1:2" ht="19.5" customHeight="1">
      <c r="A1177" s="28" t="s">
        <v>1013</v>
      </c>
      <c r="B1177" s="160"/>
    </row>
    <row r="1178" spans="1:2" ht="19.5" customHeight="1">
      <c r="A1178" s="28" t="s">
        <v>1014</v>
      </c>
      <c r="B1178" s="160"/>
    </row>
    <row r="1179" spans="1:2" ht="19.5" customHeight="1">
      <c r="A1179" s="28" t="s">
        <v>1015</v>
      </c>
      <c r="B1179" s="160"/>
    </row>
    <row r="1180" spans="1:2" ht="19.5" customHeight="1">
      <c r="A1180" s="28" t="s">
        <v>1016</v>
      </c>
      <c r="B1180" s="160"/>
    </row>
    <row r="1181" spans="1:2" ht="19.5" customHeight="1">
      <c r="A1181" s="28" t="s">
        <v>1017</v>
      </c>
      <c r="B1181" s="160"/>
    </row>
    <row r="1182" spans="1:2" ht="19.5" customHeight="1">
      <c r="A1182" s="28" t="s">
        <v>1018</v>
      </c>
      <c r="B1182" s="160"/>
    </row>
    <row r="1183" spans="1:2" ht="19.5" customHeight="1">
      <c r="A1183" s="28" t="s">
        <v>1019</v>
      </c>
      <c r="B1183" s="160"/>
    </row>
    <row r="1184" spans="1:2" ht="19.5" customHeight="1">
      <c r="A1184" s="28" t="s">
        <v>1020</v>
      </c>
      <c r="B1184" s="160"/>
    </row>
    <row r="1185" spans="1:2" ht="19.5" customHeight="1">
      <c r="A1185" s="28" t="s">
        <v>1021</v>
      </c>
      <c r="B1185" s="160"/>
    </row>
    <row r="1186" spans="1:2" ht="19.5" customHeight="1">
      <c r="A1186" s="28" t="s">
        <v>1022</v>
      </c>
      <c r="B1186" s="160"/>
    </row>
    <row r="1187" spans="1:2" ht="19.5" customHeight="1">
      <c r="A1187" s="28" t="s">
        <v>1023</v>
      </c>
      <c r="B1187" s="160"/>
    </row>
    <row r="1188" spans="1:2" ht="19.5" customHeight="1">
      <c r="A1188" s="28" t="s">
        <v>1024</v>
      </c>
      <c r="B1188" s="160"/>
    </row>
    <row r="1189" spans="1:2" ht="19.5" customHeight="1">
      <c r="A1189" s="28" t="s">
        <v>787</v>
      </c>
      <c r="B1189" s="160"/>
    </row>
    <row r="1190" spans="1:2" ht="19.5" customHeight="1">
      <c r="A1190" s="28" t="s">
        <v>1025</v>
      </c>
      <c r="B1190" s="160"/>
    </row>
    <row r="1191" spans="1:2" ht="19.5" customHeight="1">
      <c r="A1191" s="28" t="s">
        <v>219</v>
      </c>
      <c r="B1191" s="56">
        <v>0</v>
      </c>
    </row>
    <row r="1192" spans="1:2" ht="19.5" customHeight="1">
      <c r="A1192" s="28" t="s">
        <v>774</v>
      </c>
      <c r="B1192" s="160"/>
    </row>
    <row r="1193" spans="1:2" ht="19.5" customHeight="1">
      <c r="A1193" s="28" t="s">
        <v>775</v>
      </c>
      <c r="B1193" s="160"/>
    </row>
    <row r="1194" spans="1:2" ht="19.5" customHeight="1">
      <c r="A1194" s="28" t="s">
        <v>776</v>
      </c>
      <c r="B1194" s="160"/>
    </row>
    <row r="1195" spans="1:2" ht="19.5" customHeight="1">
      <c r="A1195" s="28" t="s">
        <v>1026</v>
      </c>
      <c r="B1195" s="160"/>
    </row>
    <row r="1196" spans="1:2" ht="19.5" customHeight="1">
      <c r="A1196" s="28" t="s">
        <v>1027</v>
      </c>
      <c r="B1196" s="160"/>
    </row>
    <row r="1197" spans="1:2" ht="19.5" customHeight="1">
      <c r="A1197" s="28" t="s">
        <v>1028</v>
      </c>
      <c r="B1197" s="160"/>
    </row>
    <row r="1198" spans="1:2" ht="19.5" customHeight="1">
      <c r="A1198" s="28" t="s">
        <v>787</v>
      </c>
      <c r="B1198" s="160"/>
    </row>
    <row r="1199" spans="1:2" ht="19.5" customHeight="1">
      <c r="A1199" s="28" t="s">
        <v>1029</v>
      </c>
      <c r="B1199" s="160"/>
    </row>
    <row r="1200" spans="1:2" ht="19.5" customHeight="1">
      <c r="A1200" s="28" t="s">
        <v>220</v>
      </c>
      <c r="B1200" s="56">
        <v>0</v>
      </c>
    </row>
    <row r="1201" spans="1:2" ht="19.5" customHeight="1">
      <c r="A1201" s="28" t="s">
        <v>774</v>
      </c>
      <c r="B1201" s="160"/>
    </row>
    <row r="1202" spans="1:2" ht="19.5" customHeight="1">
      <c r="A1202" s="28" t="s">
        <v>775</v>
      </c>
      <c r="B1202" s="160"/>
    </row>
    <row r="1203" spans="1:2" ht="19.5" customHeight="1">
      <c r="A1203" s="28" t="s">
        <v>776</v>
      </c>
      <c r="B1203" s="160"/>
    </row>
    <row r="1204" spans="1:2" ht="19.5" customHeight="1">
      <c r="A1204" s="28" t="s">
        <v>1030</v>
      </c>
      <c r="B1204" s="160"/>
    </row>
    <row r="1205" spans="1:2" ht="19.5" customHeight="1">
      <c r="A1205" s="28" t="s">
        <v>1031</v>
      </c>
      <c r="B1205" s="160"/>
    </row>
    <row r="1206" spans="1:2" ht="19.5" customHeight="1">
      <c r="A1206" s="28" t="s">
        <v>1032</v>
      </c>
      <c r="B1206" s="160"/>
    </row>
    <row r="1207" spans="1:2" ht="19.5" customHeight="1">
      <c r="A1207" s="28" t="s">
        <v>1033</v>
      </c>
      <c r="B1207" s="160"/>
    </row>
    <row r="1208" spans="1:2" ht="19.5" customHeight="1">
      <c r="A1208" s="28" t="s">
        <v>1034</v>
      </c>
      <c r="B1208" s="160"/>
    </row>
    <row r="1209" spans="1:2" ht="19.5" customHeight="1">
      <c r="A1209" s="28" t="s">
        <v>1035</v>
      </c>
      <c r="B1209" s="160"/>
    </row>
    <row r="1210" spans="1:2" ht="19.5" customHeight="1">
      <c r="A1210" s="28" t="s">
        <v>1036</v>
      </c>
      <c r="B1210" s="160"/>
    </row>
    <row r="1211" spans="1:2" ht="19.5" customHeight="1">
      <c r="A1211" s="28" t="s">
        <v>1037</v>
      </c>
      <c r="B1211" s="160"/>
    </row>
    <row r="1212" spans="1:2" ht="19.5" customHeight="1">
      <c r="A1212" s="28" t="s">
        <v>1038</v>
      </c>
      <c r="B1212" s="160"/>
    </row>
    <row r="1213" spans="1:2" ht="19.5" customHeight="1">
      <c r="A1213" s="28" t="s">
        <v>221</v>
      </c>
      <c r="B1213" s="56">
        <v>0</v>
      </c>
    </row>
    <row r="1214" spans="1:2" ht="19.5" customHeight="1">
      <c r="A1214" s="28" t="s">
        <v>774</v>
      </c>
      <c r="B1214" s="160"/>
    </row>
    <row r="1215" spans="1:2" ht="19.5" customHeight="1">
      <c r="A1215" s="28" t="s">
        <v>775</v>
      </c>
      <c r="B1215" s="160"/>
    </row>
    <row r="1216" spans="1:2" ht="19.5" customHeight="1">
      <c r="A1216" s="28" t="s">
        <v>776</v>
      </c>
      <c r="B1216" s="160"/>
    </row>
    <row r="1217" spans="1:2" ht="19.5" customHeight="1">
      <c r="A1217" s="28" t="s">
        <v>1039</v>
      </c>
      <c r="B1217" s="160"/>
    </row>
    <row r="1218" spans="1:2" ht="19.5" customHeight="1">
      <c r="A1218" s="28" t="s">
        <v>1040</v>
      </c>
      <c r="B1218" s="160"/>
    </row>
    <row r="1219" spans="1:2" ht="19.5" customHeight="1">
      <c r="A1219" s="28" t="s">
        <v>1041</v>
      </c>
      <c r="B1219" s="160"/>
    </row>
    <row r="1220" spans="1:2" ht="19.5" customHeight="1">
      <c r="A1220" s="28" t="s">
        <v>1042</v>
      </c>
      <c r="B1220" s="160"/>
    </row>
    <row r="1221" spans="1:2" ht="19.5" customHeight="1">
      <c r="A1221" s="28" t="s">
        <v>1043</v>
      </c>
      <c r="B1221" s="160"/>
    </row>
    <row r="1222" spans="1:2" ht="19.5" customHeight="1">
      <c r="A1222" s="28" t="s">
        <v>1044</v>
      </c>
      <c r="B1222" s="160"/>
    </row>
    <row r="1223" spans="1:2" ht="19.5" customHeight="1">
      <c r="A1223" s="28" t="s">
        <v>1045</v>
      </c>
      <c r="B1223" s="160"/>
    </row>
    <row r="1224" spans="1:2" ht="19.5" customHeight="1">
      <c r="A1224" s="28" t="s">
        <v>1046</v>
      </c>
      <c r="B1224" s="160"/>
    </row>
    <row r="1225" spans="1:2" ht="19.5" customHeight="1">
      <c r="A1225" s="28" t="s">
        <v>1047</v>
      </c>
      <c r="B1225" s="160"/>
    </row>
    <row r="1226" spans="1:2" ht="19.5" customHeight="1">
      <c r="A1226" s="28" t="s">
        <v>1048</v>
      </c>
      <c r="B1226" s="160"/>
    </row>
    <row r="1227" spans="1:2" ht="19.5" customHeight="1">
      <c r="A1227" s="28" t="s">
        <v>1049</v>
      </c>
      <c r="B1227" s="160"/>
    </row>
    <row r="1228" spans="1:2" ht="19.5" customHeight="1">
      <c r="A1228" s="28" t="s">
        <v>222</v>
      </c>
      <c r="B1228" s="159">
        <v>0</v>
      </c>
    </row>
    <row r="1229" spans="1:2" ht="19.5" customHeight="1">
      <c r="A1229" s="154" t="s">
        <v>223</v>
      </c>
      <c r="B1229" s="155">
        <v>7500</v>
      </c>
    </row>
    <row r="1230" spans="1:2" ht="19.5" customHeight="1">
      <c r="A1230" s="28" t="s">
        <v>224</v>
      </c>
      <c r="B1230" s="56">
        <v>0</v>
      </c>
    </row>
    <row r="1231" spans="1:2" ht="19.5" customHeight="1">
      <c r="A1231" s="28" t="s">
        <v>1050</v>
      </c>
      <c r="B1231" s="160"/>
    </row>
    <row r="1232" spans="1:2" ht="19.5" customHeight="1">
      <c r="A1232" s="28" t="s">
        <v>1051</v>
      </c>
      <c r="B1232" s="160"/>
    </row>
    <row r="1233" spans="1:2" ht="19.5" customHeight="1">
      <c r="A1233" s="28" t="s">
        <v>1052</v>
      </c>
      <c r="B1233" s="160"/>
    </row>
    <row r="1234" spans="1:2" ht="19.5" customHeight="1">
      <c r="A1234" s="28" t="s">
        <v>1053</v>
      </c>
      <c r="B1234" s="160"/>
    </row>
    <row r="1235" spans="1:2" ht="19.5" customHeight="1">
      <c r="A1235" s="28" t="s">
        <v>1054</v>
      </c>
      <c r="B1235" s="160"/>
    </row>
    <row r="1236" spans="1:2" ht="19.5" customHeight="1">
      <c r="A1236" s="28" t="s">
        <v>1055</v>
      </c>
      <c r="B1236" s="160"/>
    </row>
    <row r="1237" spans="1:2" ht="19.5" customHeight="1">
      <c r="A1237" s="28" t="s">
        <v>1056</v>
      </c>
      <c r="B1237" s="160"/>
    </row>
    <row r="1238" spans="1:2" ht="19.5" customHeight="1">
      <c r="A1238" s="28" t="s">
        <v>1057</v>
      </c>
      <c r="B1238" s="160"/>
    </row>
    <row r="1239" spans="1:2" ht="19.5" customHeight="1">
      <c r="A1239" s="28" t="s">
        <v>225</v>
      </c>
      <c r="B1239" s="56">
        <v>7500</v>
      </c>
    </row>
    <row r="1240" spans="1:2" ht="19.5" customHeight="1">
      <c r="A1240" s="28" t="s">
        <v>1058</v>
      </c>
      <c r="B1240" s="159">
        <v>7500</v>
      </c>
    </row>
    <row r="1241" spans="1:2" ht="19.5" customHeight="1">
      <c r="A1241" s="28" t="s">
        <v>1059</v>
      </c>
      <c r="B1241" s="160"/>
    </row>
    <row r="1242" spans="1:2" ht="19.5" customHeight="1">
      <c r="A1242" s="28" t="s">
        <v>1060</v>
      </c>
      <c r="B1242" s="160"/>
    </row>
    <row r="1243" spans="1:2" ht="19.5" customHeight="1">
      <c r="A1243" s="28" t="s">
        <v>226</v>
      </c>
      <c r="B1243" s="56">
        <v>0</v>
      </c>
    </row>
    <row r="1244" spans="1:2" ht="19.5" customHeight="1">
      <c r="A1244" s="28" t="s">
        <v>1061</v>
      </c>
      <c r="B1244" s="160"/>
    </row>
    <row r="1245" spans="1:2" ht="19.5" customHeight="1">
      <c r="A1245" s="28" t="s">
        <v>1062</v>
      </c>
      <c r="B1245" s="160"/>
    </row>
    <row r="1246" spans="1:2" ht="19.5" customHeight="1">
      <c r="A1246" s="28" t="s">
        <v>1063</v>
      </c>
      <c r="B1246" s="160"/>
    </row>
    <row r="1247" spans="1:2" ht="19.5" customHeight="1">
      <c r="A1247" s="154" t="s">
        <v>227</v>
      </c>
      <c r="B1247" s="155">
        <v>230</v>
      </c>
    </row>
    <row r="1248" spans="1:2" ht="19.5" customHeight="1">
      <c r="A1248" s="28" t="s">
        <v>228</v>
      </c>
      <c r="B1248" s="56">
        <v>230</v>
      </c>
    </row>
    <row r="1249" spans="1:2" ht="19.5" customHeight="1">
      <c r="A1249" s="28" t="s">
        <v>774</v>
      </c>
      <c r="B1249" s="159">
        <v>220</v>
      </c>
    </row>
    <row r="1250" spans="1:2" ht="19.5" customHeight="1">
      <c r="A1250" s="28" t="s">
        <v>775</v>
      </c>
      <c r="B1250" s="160"/>
    </row>
    <row r="1251" spans="1:2" ht="19.5" customHeight="1">
      <c r="A1251" s="28" t="s">
        <v>776</v>
      </c>
      <c r="B1251" s="160"/>
    </row>
    <row r="1252" spans="1:2" ht="19.5" customHeight="1">
      <c r="A1252" s="28" t="s">
        <v>1064</v>
      </c>
      <c r="B1252" s="160"/>
    </row>
    <row r="1253" spans="1:2" ht="19.5" customHeight="1">
      <c r="A1253" s="28" t="s">
        <v>1065</v>
      </c>
      <c r="B1253" s="160"/>
    </row>
    <row r="1254" spans="1:2" ht="19.5" customHeight="1">
      <c r="A1254" s="28" t="s">
        <v>1066</v>
      </c>
      <c r="B1254" s="160"/>
    </row>
    <row r="1255" spans="1:2" ht="19.5" customHeight="1">
      <c r="A1255" s="28" t="s">
        <v>1067</v>
      </c>
      <c r="B1255" s="160"/>
    </row>
    <row r="1256" spans="1:2" ht="19.5" customHeight="1">
      <c r="A1256" s="28" t="s">
        <v>1068</v>
      </c>
      <c r="B1256" s="160"/>
    </row>
    <row r="1257" spans="1:2" ht="19.5" customHeight="1">
      <c r="A1257" s="28" t="s">
        <v>1069</v>
      </c>
      <c r="B1257" s="160"/>
    </row>
    <row r="1258" spans="1:2" ht="19.5" customHeight="1">
      <c r="A1258" s="28" t="s">
        <v>1070</v>
      </c>
      <c r="B1258" s="160"/>
    </row>
    <row r="1259" spans="1:2" ht="19.5" customHeight="1">
      <c r="A1259" s="28" t="s">
        <v>1071</v>
      </c>
      <c r="B1259" s="160"/>
    </row>
    <row r="1260" spans="1:2" ht="19.5" customHeight="1">
      <c r="A1260" s="28" t="s">
        <v>1072</v>
      </c>
      <c r="B1260" s="160"/>
    </row>
    <row r="1261" spans="1:2" ht="19.5" customHeight="1">
      <c r="A1261" s="28" t="s">
        <v>787</v>
      </c>
      <c r="B1261" s="160"/>
    </row>
    <row r="1262" spans="1:2" ht="19.5" customHeight="1">
      <c r="A1262" s="28" t="s">
        <v>1073</v>
      </c>
      <c r="B1262" s="159">
        <v>10</v>
      </c>
    </row>
    <row r="1263" spans="1:2" ht="19.5" customHeight="1">
      <c r="A1263" s="28" t="s">
        <v>229</v>
      </c>
      <c r="B1263" s="56">
        <v>0</v>
      </c>
    </row>
    <row r="1264" spans="1:2" ht="19.5" customHeight="1">
      <c r="A1264" s="28" t="s">
        <v>774</v>
      </c>
      <c r="B1264" s="160"/>
    </row>
    <row r="1265" spans="1:2" ht="19.5" customHeight="1">
      <c r="A1265" s="28" t="s">
        <v>775</v>
      </c>
      <c r="B1265" s="160"/>
    </row>
    <row r="1266" spans="1:2" ht="19.5" customHeight="1">
      <c r="A1266" s="28" t="s">
        <v>776</v>
      </c>
      <c r="B1266" s="160"/>
    </row>
    <row r="1267" spans="1:2" ht="19.5" customHeight="1">
      <c r="A1267" s="28" t="s">
        <v>1074</v>
      </c>
      <c r="B1267" s="160"/>
    </row>
    <row r="1268" spans="1:2" ht="19.5" customHeight="1">
      <c r="A1268" s="28" t="s">
        <v>1075</v>
      </c>
      <c r="B1268" s="160"/>
    </row>
    <row r="1269" spans="1:2" ht="19.5" customHeight="1">
      <c r="A1269" s="28" t="s">
        <v>1076</v>
      </c>
      <c r="B1269" s="160"/>
    </row>
    <row r="1270" spans="1:2" ht="19.5" customHeight="1">
      <c r="A1270" s="28" t="s">
        <v>1077</v>
      </c>
      <c r="B1270" s="160"/>
    </row>
    <row r="1271" spans="1:2" ht="19.5" customHeight="1">
      <c r="A1271" s="28" t="s">
        <v>1078</v>
      </c>
      <c r="B1271" s="160"/>
    </row>
    <row r="1272" spans="1:2" ht="19.5" customHeight="1">
      <c r="A1272" s="28" t="s">
        <v>1079</v>
      </c>
      <c r="B1272" s="160"/>
    </row>
    <row r="1273" spans="1:2" ht="19.5" customHeight="1">
      <c r="A1273" s="28" t="s">
        <v>1080</v>
      </c>
      <c r="B1273" s="160"/>
    </row>
    <row r="1274" spans="1:2" ht="19.5" customHeight="1">
      <c r="A1274" s="28" t="s">
        <v>1081</v>
      </c>
      <c r="B1274" s="160"/>
    </row>
    <row r="1275" spans="1:2" ht="19.5" customHeight="1">
      <c r="A1275" s="28" t="s">
        <v>787</v>
      </c>
      <c r="B1275" s="160"/>
    </row>
    <row r="1276" spans="1:2" ht="19.5" customHeight="1">
      <c r="A1276" s="28" t="s">
        <v>1082</v>
      </c>
      <c r="B1276" s="160"/>
    </row>
    <row r="1277" spans="1:2" ht="19.5" customHeight="1">
      <c r="A1277" s="28" t="s">
        <v>230</v>
      </c>
      <c r="B1277" s="56">
        <v>0</v>
      </c>
    </row>
    <row r="1278" spans="1:2" ht="19.5" customHeight="1">
      <c r="A1278" s="28" t="s">
        <v>1083</v>
      </c>
      <c r="B1278" s="160"/>
    </row>
    <row r="1279" spans="1:2" ht="19.5" customHeight="1">
      <c r="A1279" s="28" t="s">
        <v>1084</v>
      </c>
      <c r="B1279" s="160"/>
    </row>
    <row r="1280" spans="1:2" ht="19.5" customHeight="1">
      <c r="A1280" s="28" t="s">
        <v>1085</v>
      </c>
      <c r="B1280" s="160"/>
    </row>
    <row r="1281" spans="1:2" ht="19.5" customHeight="1">
      <c r="A1281" s="28" t="s">
        <v>1086</v>
      </c>
      <c r="B1281" s="160"/>
    </row>
    <row r="1282" spans="1:2" ht="19.5" customHeight="1">
      <c r="A1282" s="28" t="s">
        <v>231</v>
      </c>
      <c r="B1282" s="56">
        <v>0</v>
      </c>
    </row>
    <row r="1283" spans="1:2" ht="19.5" customHeight="1">
      <c r="A1283" s="28" t="s">
        <v>1087</v>
      </c>
      <c r="B1283" s="160"/>
    </row>
    <row r="1284" spans="1:2" ht="19.5" customHeight="1">
      <c r="A1284" s="28" t="s">
        <v>1088</v>
      </c>
      <c r="B1284" s="160"/>
    </row>
    <row r="1285" spans="1:2" ht="19.5" customHeight="1">
      <c r="A1285" s="28" t="s">
        <v>1089</v>
      </c>
      <c r="B1285" s="160"/>
    </row>
    <row r="1286" spans="1:2" ht="19.5" customHeight="1">
      <c r="A1286" s="28" t="s">
        <v>1090</v>
      </c>
      <c r="B1286" s="160"/>
    </row>
    <row r="1287" spans="1:2" ht="19.5" customHeight="1">
      <c r="A1287" s="28" t="s">
        <v>1091</v>
      </c>
      <c r="B1287" s="160"/>
    </row>
    <row r="1288" spans="1:2" ht="19.5" customHeight="1">
      <c r="A1288" s="28" t="s">
        <v>232</v>
      </c>
      <c r="B1288" s="56">
        <v>0</v>
      </c>
    </row>
    <row r="1289" spans="1:2" ht="19.5" customHeight="1">
      <c r="A1289" s="28" t="s">
        <v>1092</v>
      </c>
      <c r="B1289" s="160"/>
    </row>
    <row r="1290" spans="1:2" ht="19.5" customHeight="1">
      <c r="A1290" s="28" t="s">
        <v>1093</v>
      </c>
      <c r="B1290" s="160"/>
    </row>
    <row r="1291" spans="1:2" ht="19.5" customHeight="1">
      <c r="A1291" s="28" t="s">
        <v>1094</v>
      </c>
      <c r="B1291" s="160"/>
    </row>
    <row r="1292" spans="1:2" ht="19.5" customHeight="1">
      <c r="A1292" s="28" t="s">
        <v>1095</v>
      </c>
      <c r="B1292" s="160"/>
    </row>
    <row r="1293" spans="1:2" ht="19.5" customHeight="1">
      <c r="A1293" s="28" t="s">
        <v>1096</v>
      </c>
      <c r="B1293" s="160"/>
    </row>
    <row r="1294" spans="1:2" ht="19.5" customHeight="1">
      <c r="A1294" s="28" t="s">
        <v>1097</v>
      </c>
      <c r="B1294" s="160"/>
    </row>
    <row r="1295" spans="1:2" ht="19.5" customHeight="1">
      <c r="A1295" s="28" t="s">
        <v>1098</v>
      </c>
      <c r="B1295" s="160"/>
    </row>
    <row r="1296" spans="1:2" ht="19.5" customHeight="1">
      <c r="A1296" s="28" t="s">
        <v>1099</v>
      </c>
      <c r="B1296" s="160"/>
    </row>
    <row r="1297" spans="1:2" ht="19.5" customHeight="1">
      <c r="A1297" s="28" t="s">
        <v>1100</v>
      </c>
      <c r="B1297" s="160"/>
    </row>
    <row r="1298" spans="1:2" ht="19.5" customHeight="1">
      <c r="A1298" s="28" t="s">
        <v>1101</v>
      </c>
      <c r="B1298" s="160"/>
    </row>
    <row r="1299" spans="1:2" ht="19.5" customHeight="1">
      <c r="A1299" s="28" t="s">
        <v>1102</v>
      </c>
      <c r="B1299" s="160"/>
    </row>
    <row r="1300" spans="1:2" ht="19.5" customHeight="1">
      <c r="A1300" s="154" t="s">
        <v>233</v>
      </c>
      <c r="B1300" s="155">
        <v>5000</v>
      </c>
    </row>
    <row r="1301" spans="1:2" ht="19.5" customHeight="1">
      <c r="A1301" s="28" t="s">
        <v>234</v>
      </c>
      <c r="B1301" s="159">
        <v>5000</v>
      </c>
    </row>
    <row r="1302" spans="1:2" ht="19.5" customHeight="1">
      <c r="A1302" s="154" t="s">
        <v>235</v>
      </c>
      <c r="B1302" s="155">
        <v>7522</v>
      </c>
    </row>
    <row r="1303" spans="1:2" ht="19.5" customHeight="1">
      <c r="A1303" s="28" t="s">
        <v>236</v>
      </c>
      <c r="B1303" s="56">
        <v>7522</v>
      </c>
    </row>
    <row r="1304" spans="1:2" ht="19.5" customHeight="1">
      <c r="A1304" s="28" t="s">
        <v>1103</v>
      </c>
      <c r="B1304" s="159">
        <v>7522</v>
      </c>
    </row>
    <row r="1305" spans="1:2" ht="19.5" customHeight="1">
      <c r="A1305" s="28" t="s">
        <v>1104</v>
      </c>
      <c r="B1305" s="160"/>
    </row>
    <row r="1306" spans="1:2" ht="19.5" customHeight="1">
      <c r="A1306" s="28" t="s">
        <v>1105</v>
      </c>
      <c r="B1306" s="160"/>
    </row>
    <row r="1307" spans="1:2" ht="19.5" customHeight="1">
      <c r="A1307" s="28" t="s">
        <v>1106</v>
      </c>
      <c r="B1307" s="160"/>
    </row>
    <row r="1308" spans="1:2" ht="19.5" customHeight="1">
      <c r="A1308" s="154" t="s">
        <v>237</v>
      </c>
      <c r="B1308" s="155">
        <v>65</v>
      </c>
    </row>
    <row r="1309" spans="1:2" ht="19.5" customHeight="1">
      <c r="A1309" s="28" t="s">
        <v>238</v>
      </c>
      <c r="B1309" s="159">
        <v>65</v>
      </c>
    </row>
    <row r="1310" spans="1:2" ht="19.5" customHeight="1">
      <c r="A1310" s="154" t="s">
        <v>239</v>
      </c>
      <c r="B1310" s="155">
        <v>0</v>
      </c>
    </row>
    <row r="1311" spans="1:2" ht="19.5" customHeight="1">
      <c r="A1311" s="28" t="s">
        <v>1107</v>
      </c>
      <c r="B1311" s="159">
        <v>0</v>
      </c>
    </row>
    <row r="1312" spans="1:2" ht="19.5" customHeight="1">
      <c r="A1312" s="28" t="s">
        <v>1108</v>
      </c>
      <c r="B1312" s="160"/>
    </row>
    <row r="1313" spans="1:2" ht="19.5" customHeight="1">
      <c r="A1313" s="156" t="s">
        <v>240</v>
      </c>
      <c r="B1313" s="155">
        <v>158206</v>
      </c>
    </row>
  </sheetData>
  <mergeCells count="1">
    <mergeCell ref="A2:B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10" firstPageNumber="135" orientation="portrait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92D050"/>
    <pageSetUpPr fitToPage="1"/>
  </sheetPr>
  <dimension ref="A1:E79"/>
  <sheetViews>
    <sheetView showZeros="0" zoomScale="70" zoomScaleNormal="70" zoomScaleSheetLayoutView="100" workbookViewId="0">
      <selection activeCell="B65" sqref="B65"/>
    </sheetView>
  </sheetViews>
  <sheetFormatPr defaultColWidth="20" defaultRowHeight="13.5"/>
  <cols>
    <col min="1" max="1" width="50.5" style="52" customWidth="1"/>
    <col min="2" max="2" width="35.125" style="153" customWidth="1"/>
    <col min="3" max="3" width="59.25" style="153" customWidth="1"/>
    <col min="4" max="4" width="25.875" style="153" customWidth="1"/>
    <col min="5" max="16384" width="20" style="52"/>
  </cols>
  <sheetData>
    <row r="1" spans="1:5" ht="35.25" customHeight="1">
      <c r="A1" s="57"/>
      <c r="B1" s="142"/>
      <c r="C1" s="142"/>
      <c r="D1" s="143"/>
      <c r="E1" s="58"/>
    </row>
    <row r="2" spans="1:5" ht="35.25" customHeight="1">
      <c r="A2" s="218" t="s">
        <v>1429</v>
      </c>
      <c r="B2" s="218"/>
      <c r="C2" s="218"/>
      <c r="D2" s="218"/>
      <c r="E2" s="58"/>
    </row>
    <row r="3" spans="1:5" ht="35.25" customHeight="1">
      <c r="A3" s="59"/>
      <c r="B3" s="144"/>
      <c r="C3" s="144"/>
      <c r="D3" s="145" t="s">
        <v>7</v>
      </c>
      <c r="E3" s="58"/>
    </row>
    <row r="4" spans="1:5" ht="48" customHeight="1">
      <c r="A4" s="220" t="s">
        <v>1142</v>
      </c>
      <c r="B4" s="220"/>
      <c r="C4" s="221" t="s">
        <v>1143</v>
      </c>
      <c r="D4" s="221"/>
      <c r="E4" s="58"/>
    </row>
    <row r="5" spans="1:5" ht="48" customHeight="1">
      <c r="A5" s="138" t="s">
        <v>1141</v>
      </c>
      <c r="B5" s="146" t="s">
        <v>8</v>
      </c>
      <c r="C5" s="146" t="s">
        <v>1141</v>
      </c>
      <c r="D5" s="146" t="s">
        <v>8</v>
      </c>
      <c r="E5" s="58"/>
    </row>
    <row r="6" spans="1:5" ht="24.95" customHeight="1">
      <c r="A6" s="139" t="s">
        <v>1144</v>
      </c>
      <c r="B6" s="147">
        <v>82585</v>
      </c>
      <c r="C6" s="148" t="s">
        <v>1145</v>
      </c>
      <c r="D6" s="147">
        <v>158206</v>
      </c>
      <c r="E6" s="58"/>
    </row>
    <row r="7" spans="1:5" ht="24.95" customHeight="1">
      <c r="A7" s="139" t="s">
        <v>9</v>
      </c>
      <c r="B7" s="149">
        <v>100222</v>
      </c>
      <c r="C7" s="148" t="s">
        <v>10</v>
      </c>
      <c r="D7" s="149">
        <v>24601</v>
      </c>
      <c r="E7" s="58"/>
    </row>
    <row r="8" spans="1:5" ht="24.95" customHeight="1">
      <c r="A8" s="140" t="s">
        <v>11</v>
      </c>
      <c r="B8" s="147">
        <v>99118</v>
      </c>
      <c r="C8" s="150" t="s">
        <v>1146</v>
      </c>
      <c r="D8" s="147">
        <v>8558</v>
      </c>
      <c r="E8" s="58"/>
    </row>
    <row r="9" spans="1:5" ht="24.95" customHeight="1">
      <c r="A9" s="140" t="s">
        <v>13</v>
      </c>
      <c r="B9" s="147">
        <v>10098</v>
      </c>
      <c r="C9" s="150" t="s">
        <v>18</v>
      </c>
      <c r="D9" s="151"/>
      <c r="E9" s="58"/>
    </row>
    <row r="10" spans="1:5" ht="24.95" customHeight="1">
      <c r="A10" s="140" t="s">
        <v>241</v>
      </c>
      <c r="B10" s="147">
        <v>1742</v>
      </c>
      <c r="C10" s="150" t="s">
        <v>19</v>
      </c>
      <c r="D10" s="147">
        <v>8558</v>
      </c>
      <c r="E10" s="58"/>
    </row>
    <row r="11" spans="1:5" ht="24.95" customHeight="1">
      <c r="A11" s="140" t="s">
        <v>242</v>
      </c>
      <c r="B11" s="147">
        <v>708</v>
      </c>
      <c r="C11" s="152"/>
      <c r="D11" s="151"/>
      <c r="E11" s="58"/>
    </row>
    <row r="12" spans="1:5" ht="24.95" customHeight="1">
      <c r="A12" s="140" t="s">
        <v>243</v>
      </c>
      <c r="B12" s="147">
        <v>4422</v>
      </c>
      <c r="C12" s="150" t="s">
        <v>12</v>
      </c>
      <c r="D12" s="147">
        <v>0</v>
      </c>
      <c r="E12" s="58"/>
    </row>
    <row r="13" spans="1:5" ht="24.95" customHeight="1">
      <c r="A13" s="140" t="s">
        <v>244</v>
      </c>
      <c r="B13" s="147">
        <v>545</v>
      </c>
      <c r="C13" s="150" t="s">
        <v>14</v>
      </c>
      <c r="D13" s="147">
        <v>0</v>
      </c>
      <c r="E13" s="58"/>
    </row>
    <row r="14" spans="1:5" ht="24.95" customHeight="1">
      <c r="A14" s="140" t="s">
        <v>245</v>
      </c>
      <c r="B14" s="147">
        <v>4501</v>
      </c>
      <c r="C14" s="150" t="s">
        <v>1147</v>
      </c>
      <c r="D14" s="151"/>
      <c r="E14" s="58"/>
    </row>
    <row r="15" spans="1:5" ht="24.95" customHeight="1">
      <c r="A15" s="140" t="s">
        <v>246</v>
      </c>
      <c r="B15" s="147">
        <v>-1820</v>
      </c>
      <c r="C15" s="150" t="s">
        <v>1148</v>
      </c>
      <c r="D15" s="151"/>
      <c r="E15" s="58"/>
    </row>
    <row r="16" spans="1:5" ht="24.95" customHeight="1">
      <c r="A16" s="140" t="s">
        <v>15</v>
      </c>
      <c r="B16" s="147">
        <v>77335</v>
      </c>
      <c r="C16" s="150" t="s">
        <v>1149</v>
      </c>
      <c r="D16" s="151"/>
      <c r="E16" s="58"/>
    </row>
    <row r="17" spans="1:5" ht="24.95" customHeight="1">
      <c r="A17" s="140" t="s">
        <v>247</v>
      </c>
      <c r="B17" s="151"/>
      <c r="C17" s="150" t="s">
        <v>1150</v>
      </c>
      <c r="D17" s="151"/>
      <c r="E17" s="58"/>
    </row>
    <row r="18" spans="1:5" ht="24.95" customHeight="1">
      <c r="A18" s="140" t="s">
        <v>248</v>
      </c>
      <c r="B18" s="147">
        <v>36246</v>
      </c>
      <c r="C18" s="150" t="s">
        <v>1151</v>
      </c>
      <c r="D18" s="151"/>
      <c r="E18" s="58"/>
    </row>
    <row r="19" spans="1:5" ht="24.95" customHeight="1">
      <c r="A19" s="140" t="s">
        <v>249</v>
      </c>
      <c r="B19" s="147">
        <v>4940</v>
      </c>
      <c r="C19" s="150" t="s">
        <v>1152</v>
      </c>
      <c r="D19" s="147">
        <v>0</v>
      </c>
      <c r="E19" s="58"/>
    </row>
    <row r="20" spans="1:5" ht="24.95" customHeight="1">
      <c r="A20" s="140" t="s">
        <v>250</v>
      </c>
      <c r="B20" s="147">
        <v>11505</v>
      </c>
      <c r="C20" s="150" t="s">
        <v>1153</v>
      </c>
      <c r="D20" s="151"/>
      <c r="E20" s="58"/>
    </row>
    <row r="21" spans="1:5" ht="24.95" customHeight="1">
      <c r="A21" s="140" t="s">
        <v>251</v>
      </c>
      <c r="B21" s="151"/>
      <c r="C21" s="150" t="s">
        <v>1154</v>
      </c>
      <c r="D21" s="151"/>
      <c r="E21" s="58"/>
    </row>
    <row r="22" spans="1:5" ht="24.95" customHeight="1">
      <c r="A22" s="140" t="s">
        <v>252</v>
      </c>
      <c r="B22" s="147">
        <v>317</v>
      </c>
      <c r="C22" s="150" t="s">
        <v>1155</v>
      </c>
      <c r="D22" s="151"/>
      <c r="E22" s="58"/>
    </row>
    <row r="23" spans="1:5" ht="24.95" customHeight="1">
      <c r="A23" s="140" t="s">
        <v>253</v>
      </c>
      <c r="B23" s="147">
        <v>56</v>
      </c>
      <c r="C23" s="150" t="s">
        <v>1156</v>
      </c>
      <c r="D23" s="151"/>
      <c r="E23" s="58"/>
    </row>
    <row r="24" spans="1:5" ht="24.95" customHeight="1">
      <c r="A24" s="140" t="s">
        <v>254</v>
      </c>
      <c r="B24" s="147">
        <v>800</v>
      </c>
      <c r="C24" s="150" t="s">
        <v>1157</v>
      </c>
      <c r="D24" s="151"/>
      <c r="E24" s="58"/>
    </row>
    <row r="25" spans="1:5" ht="24.95" customHeight="1">
      <c r="A25" s="140" t="s">
        <v>255</v>
      </c>
      <c r="B25" s="147">
        <v>5443</v>
      </c>
      <c r="C25" s="150" t="s">
        <v>1158</v>
      </c>
      <c r="D25" s="151"/>
      <c r="E25" s="58"/>
    </row>
    <row r="26" spans="1:5" ht="24.95" customHeight="1">
      <c r="A26" s="140" t="s">
        <v>256</v>
      </c>
      <c r="B26" s="147">
        <v>2050</v>
      </c>
      <c r="C26" s="150" t="s">
        <v>1159</v>
      </c>
      <c r="D26" s="151"/>
      <c r="E26" s="58"/>
    </row>
    <row r="27" spans="1:5" ht="24.95" customHeight="1">
      <c r="A27" s="140" t="s">
        <v>257</v>
      </c>
      <c r="B27" s="147">
        <v>5031</v>
      </c>
      <c r="C27" s="150" t="s">
        <v>1160</v>
      </c>
      <c r="D27" s="151"/>
      <c r="E27" s="58"/>
    </row>
    <row r="28" spans="1:5" ht="24.95" customHeight="1">
      <c r="A28" s="140" t="s">
        <v>258</v>
      </c>
      <c r="B28" s="147">
        <v>871</v>
      </c>
      <c r="C28" s="150" t="s">
        <v>1161</v>
      </c>
      <c r="D28" s="151"/>
      <c r="E28" s="58"/>
    </row>
    <row r="29" spans="1:5" ht="24.95" customHeight="1">
      <c r="A29" s="140" t="s">
        <v>259</v>
      </c>
      <c r="B29" s="151"/>
      <c r="C29" s="150" t="s">
        <v>1162</v>
      </c>
      <c r="D29" s="151"/>
      <c r="E29" s="58"/>
    </row>
    <row r="30" spans="1:5" ht="24.95" customHeight="1">
      <c r="A30" s="140" t="s">
        <v>260</v>
      </c>
      <c r="B30" s="151"/>
      <c r="C30" s="150" t="s">
        <v>1163</v>
      </c>
      <c r="D30" s="151"/>
      <c r="E30" s="58"/>
    </row>
    <row r="31" spans="1:5" ht="24.95" customHeight="1">
      <c r="A31" s="140" t="s">
        <v>261</v>
      </c>
      <c r="B31" s="147">
        <v>7833</v>
      </c>
      <c r="C31" s="150" t="s">
        <v>1164</v>
      </c>
      <c r="D31" s="151"/>
      <c r="E31" s="58"/>
    </row>
    <row r="32" spans="1:5" ht="24.95" customHeight="1">
      <c r="A32" s="140" t="s">
        <v>262</v>
      </c>
      <c r="B32" s="151"/>
      <c r="C32" s="150" t="s">
        <v>1165</v>
      </c>
      <c r="D32" s="151"/>
      <c r="E32" s="58"/>
    </row>
    <row r="33" spans="1:5" ht="24.95" customHeight="1">
      <c r="A33" s="140" t="s">
        <v>263</v>
      </c>
      <c r="B33" s="151"/>
      <c r="C33" s="150" t="s">
        <v>1166</v>
      </c>
      <c r="D33" s="151"/>
      <c r="E33" s="58"/>
    </row>
    <row r="34" spans="1:5" ht="24.95" customHeight="1">
      <c r="A34" s="140" t="s">
        <v>264</v>
      </c>
      <c r="B34" s="151"/>
      <c r="C34" s="150" t="s">
        <v>1167</v>
      </c>
      <c r="D34" s="151"/>
      <c r="E34" s="58"/>
    </row>
    <row r="35" spans="1:5" ht="24.95" customHeight="1">
      <c r="A35" s="140" t="s">
        <v>265</v>
      </c>
      <c r="B35" s="147">
        <v>2243</v>
      </c>
      <c r="C35" s="150" t="s">
        <v>1168</v>
      </c>
      <c r="D35" s="151"/>
      <c r="E35" s="58"/>
    </row>
    <row r="36" spans="1:5" ht="24.95" customHeight="1">
      <c r="A36" s="140" t="s">
        <v>266</v>
      </c>
      <c r="B36" s="151"/>
      <c r="C36" s="150" t="s">
        <v>1169</v>
      </c>
      <c r="D36" s="151"/>
      <c r="E36" s="58"/>
    </row>
    <row r="37" spans="1:5" ht="24.95" customHeight="1">
      <c r="A37" s="140" t="s">
        <v>16</v>
      </c>
      <c r="B37" s="147">
        <v>11685</v>
      </c>
      <c r="C37" s="150" t="s">
        <v>1170</v>
      </c>
      <c r="D37" s="151"/>
      <c r="E37" s="58"/>
    </row>
    <row r="38" spans="1:5" ht="24.95" customHeight="1">
      <c r="A38" s="140" t="s">
        <v>208</v>
      </c>
      <c r="B38" s="151"/>
      <c r="C38" s="150" t="s">
        <v>1171</v>
      </c>
      <c r="D38" s="151"/>
      <c r="E38" s="58"/>
    </row>
    <row r="39" spans="1:5" ht="24.95" customHeight="1">
      <c r="A39" s="140" t="s">
        <v>267</v>
      </c>
      <c r="B39" s="151"/>
      <c r="C39" s="150" t="s">
        <v>1172</v>
      </c>
      <c r="D39" s="151"/>
      <c r="E39" s="58"/>
    </row>
    <row r="40" spans="1:5" ht="24.95" customHeight="1">
      <c r="A40" s="140" t="s">
        <v>268</v>
      </c>
      <c r="B40" s="151"/>
      <c r="C40" s="150" t="s">
        <v>17</v>
      </c>
      <c r="D40" s="147">
        <v>0</v>
      </c>
      <c r="E40" s="58"/>
    </row>
    <row r="41" spans="1:5" ht="24.95" customHeight="1">
      <c r="A41" s="140" t="s">
        <v>269</v>
      </c>
      <c r="B41" s="151"/>
      <c r="C41" s="150" t="s">
        <v>208</v>
      </c>
      <c r="D41" s="151"/>
      <c r="E41" s="58"/>
    </row>
    <row r="42" spans="1:5" ht="24.95" customHeight="1">
      <c r="A42" s="140" t="s">
        <v>209</v>
      </c>
      <c r="B42" s="151"/>
      <c r="C42" s="150" t="s">
        <v>267</v>
      </c>
      <c r="D42" s="151"/>
      <c r="E42" s="58"/>
    </row>
    <row r="43" spans="1:5" ht="24.95" customHeight="1">
      <c r="A43" s="140" t="s">
        <v>270</v>
      </c>
      <c r="B43" s="151"/>
      <c r="C43" s="150" t="s">
        <v>268</v>
      </c>
      <c r="D43" s="151"/>
      <c r="E43" s="58"/>
    </row>
    <row r="44" spans="1:5" ht="24.95" customHeight="1">
      <c r="A44" s="140" t="s">
        <v>210</v>
      </c>
      <c r="B44" s="151"/>
      <c r="C44" s="150" t="s">
        <v>269</v>
      </c>
      <c r="D44" s="151"/>
      <c r="E44" s="58"/>
    </row>
    <row r="45" spans="1:5" ht="24.95" customHeight="1">
      <c r="A45" s="140" t="s">
        <v>271</v>
      </c>
      <c r="B45" s="147">
        <v>6982</v>
      </c>
      <c r="C45" s="150" t="s">
        <v>209</v>
      </c>
      <c r="D45" s="151"/>
      <c r="E45" s="58"/>
    </row>
    <row r="46" spans="1:5" ht="24.95" customHeight="1">
      <c r="A46" s="140" t="s">
        <v>272</v>
      </c>
      <c r="B46" s="147">
        <v>4703</v>
      </c>
      <c r="C46" s="150" t="s">
        <v>270</v>
      </c>
      <c r="D46" s="151"/>
      <c r="E46" s="58"/>
    </row>
    <row r="47" spans="1:5" ht="24.95" customHeight="1">
      <c r="A47" s="140" t="s">
        <v>212</v>
      </c>
      <c r="B47" s="151"/>
      <c r="C47" s="150" t="s">
        <v>210</v>
      </c>
      <c r="D47" s="151"/>
      <c r="E47" s="58"/>
    </row>
    <row r="48" spans="1:5" ht="24.95" customHeight="1">
      <c r="A48" s="140" t="s">
        <v>273</v>
      </c>
      <c r="B48" s="151"/>
      <c r="C48" s="150" t="s">
        <v>271</v>
      </c>
      <c r="D48" s="151"/>
      <c r="E48" s="58"/>
    </row>
    <row r="49" spans="1:5" ht="24.95" customHeight="1">
      <c r="A49" s="140" t="s">
        <v>274</v>
      </c>
      <c r="B49" s="151"/>
      <c r="C49" s="150" t="s">
        <v>272</v>
      </c>
      <c r="D49" s="151"/>
      <c r="E49" s="58"/>
    </row>
    <row r="50" spans="1:5" ht="24.95" customHeight="1">
      <c r="A50" s="140" t="s">
        <v>213</v>
      </c>
      <c r="B50" s="151"/>
      <c r="C50" s="150" t="s">
        <v>212</v>
      </c>
      <c r="D50" s="151"/>
      <c r="E50" s="58"/>
    </row>
    <row r="51" spans="1:5" ht="24.95" customHeight="1">
      <c r="A51" s="140" t="s">
        <v>275</v>
      </c>
      <c r="B51" s="151"/>
      <c r="C51" s="150" t="s">
        <v>273</v>
      </c>
      <c r="D51" s="151"/>
      <c r="E51" s="58"/>
    </row>
    <row r="52" spans="1:5" ht="24.95" customHeight="1">
      <c r="A52" s="140" t="s">
        <v>276</v>
      </c>
      <c r="B52" s="151"/>
      <c r="C52" s="150" t="s">
        <v>274</v>
      </c>
      <c r="D52" s="151"/>
      <c r="E52" s="58"/>
    </row>
    <row r="53" spans="1:5" ht="24.95" customHeight="1">
      <c r="A53" s="140" t="s">
        <v>277</v>
      </c>
      <c r="B53" s="151"/>
      <c r="C53" s="150" t="s">
        <v>213</v>
      </c>
      <c r="D53" s="151"/>
      <c r="E53" s="58"/>
    </row>
    <row r="54" spans="1:5" ht="24.95" customHeight="1">
      <c r="A54" s="140" t="s">
        <v>278</v>
      </c>
      <c r="B54" s="151"/>
      <c r="C54" s="150" t="s">
        <v>275</v>
      </c>
      <c r="D54" s="151"/>
      <c r="E54" s="58"/>
    </row>
    <row r="55" spans="1:5" ht="24.95" customHeight="1">
      <c r="A55" s="140" t="s">
        <v>214</v>
      </c>
      <c r="B55" s="151"/>
      <c r="C55" s="150" t="s">
        <v>276</v>
      </c>
      <c r="D55" s="151"/>
      <c r="E55" s="58"/>
    </row>
    <row r="56" spans="1:5" ht="24.95" customHeight="1">
      <c r="A56" s="140" t="s">
        <v>279</v>
      </c>
      <c r="B56" s="151"/>
      <c r="C56" s="150" t="s">
        <v>277</v>
      </c>
      <c r="D56" s="151"/>
      <c r="E56" s="58"/>
    </row>
    <row r="57" spans="1:5" ht="24.95" customHeight="1">
      <c r="A57" s="140" t="s">
        <v>280</v>
      </c>
      <c r="B57" s="151"/>
      <c r="C57" s="150" t="s">
        <v>278</v>
      </c>
      <c r="D57" s="151"/>
      <c r="E57" s="58"/>
    </row>
    <row r="58" spans="1:5" ht="24.95" customHeight="1">
      <c r="A58" s="141"/>
      <c r="B58" s="151"/>
      <c r="C58" s="150" t="s">
        <v>214</v>
      </c>
      <c r="D58" s="151"/>
      <c r="E58" s="58"/>
    </row>
    <row r="59" spans="1:5" ht="24.95" customHeight="1">
      <c r="A59" s="141"/>
      <c r="B59" s="151"/>
      <c r="C59" s="150" t="s">
        <v>279</v>
      </c>
      <c r="D59" s="151"/>
      <c r="E59" s="58"/>
    </row>
    <row r="60" spans="1:5" ht="24.95" customHeight="1">
      <c r="A60" s="140" t="s">
        <v>22</v>
      </c>
      <c r="B60" s="147">
        <v>3</v>
      </c>
      <c r="C60" s="150" t="s">
        <v>215</v>
      </c>
      <c r="D60" s="151"/>
      <c r="E60" s="58"/>
    </row>
    <row r="61" spans="1:5" ht="24.95" customHeight="1">
      <c r="A61" s="140" t="s">
        <v>281</v>
      </c>
      <c r="B61" s="147">
        <v>1101</v>
      </c>
      <c r="C61" s="152"/>
      <c r="D61" s="151"/>
      <c r="E61" s="58"/>
    </row>
    <row r="62" spans="1:5" ht="24.95" customHeight="1">
      <c r="A62" s="140" t="s">
        <v>282</v>
      </c>
      <c r="B62" s="147">
        <v>1101</v>
      </c>
      <c r="C62" s="150" t="s">
        <v>23</v>
      </c>
      <c r="D62" s="147">
        <v>0</v>
      </c>
      <c r="E62" s="58"/>
    </row>
    <row r="63" spans="1:5" ht="24.95" customHeight="1">
      <c r="A63" s="140" t="s">
        <v>283</v>
      </c>
      <c r="B63" s="147">
        <v>0</v>
      </c>
      <c r="C63" s="150" t="s">
        <v>24</v>
      </c>
      <c r="D63" s="151"/>
      <c r="E63" s="58"/>
    </row>
    <row r="64" spans="1:5" ht="24.95" customHeight="1">
      <c r="A64" s="140" t="s">
        <v>284</v>
      </c>
      <c r="B64" s="151"/>
      <c r="C64" s="150" t="s">
        <v>1173</v>
      </c>
      <c r="D64" s="151"/>
      <c r="E64" s="58"/>
    </row>
    <row r="65" spans="1:5" ht="24.95" customHeight="1">
      <c r="A65" s="140" t="s">
        <v>285</v>
      </c>
      <c r="B65" s="151"/>
      <c r="C65" s="150" t="s">
        <v>25</v>
      </c>
      <c r="D65" s="151"/>
      <c r="E65" s="58"/>
    </row>
    <row r="66" spans="1:5" ht="24.95" customHeight="1">
      <c r="A66" s="140" t="s">
        <v>286</v>
      </c>
      <c r="B66" s="151"/>
      <c r="C66" s="150" t="s">
        <v>1174</v>
      </c>
      <c r="D66" s="151"/>
      <c r="E66" s="58"/>
    </row>
    <row r="67" spans="1:5" ht="24.95" customHeight="1">
      <c r="A67" s="140" t="s">
        <v>287</v>
      </c>
      <c r="B67" s="151"/>
      <c r="C67" s="150" t="s">
        <v>1175</v>
      </c>
      <c r="D67" s="147">
        <v>16043</v>
      </c>
      <c r="E67" s="58"/>
    </row>
    <row r="68" spans="1:5" ht="24.95" customHeight="1">
      <c r="A68" s="140" t="s">
        <v>20</v>
      </c>
      <c r="B68" s="151"/>
      <c r="C68" s="150" t="s">
        <v>1176</v>
      </c>
      <c r="D68" s="151"/>
      <c r="E68" s="58"/>
    </row>
    <row r="69" spans="1:5" ht="24.95" customHeight="1">
      <c r="A69" s="141"/>
      <c r="B69" s="151"/>
      <c r="C69" s="150" t="s">
        <v>21</v>
      </c>
      <c r="D69" s="151"/>
      <c r="E69" s="58"/>
    </row>
    <row r="70" spans="1:5" ht="24.95" customHeight="1">
      <c r="A70" s="141"/>
      <c r="B70" s="151"/>
      <c r="C70" s="152"/>
      <c r="D70" s="151"/>
      <c r="E70" s="58"/>
    </row>
    <row r="71" spans="1:5" ht="18.75">
      <c r="A71" s="141"/>
      <c r="B71" s="151"/>
      <c r="C71" s="152"/>
      <c r="D71" s="151"/>
      <c r="E71" s="58"/>
    </row>
    <row r="72" spans="1:5" ht="18.75">
      <c r="A72" s="141"/>
      <c r="B72" s="151"/>
      <c r="C72" s="152"/>
      <c r="D72" s="151"/>
      <c r="E72" s="58"/>
    </row>
    <row r="73" spans="1:5" ht="18.75">
      <c r="A73" s="141"/>
      <c r="B73" s="151"/>
      <c r="C73" s="152"/>
      <c r="D73" s="151"/>
      <c r="E73" s="58"/>
    </row>
    <row r="74" spans="1:5" ht="18.75">
      <c r="A74" s="141"/>
      <c r="B74" s="151"/>
      <c r="C74" s="152"/>
      <c r="D74" s="151"/>
      <c r="E74" s="58"/>
    </row>
    <row r="75" spans="1:5" ht="18.75">
      <c r="A75" s="141"/>
      <c r="B75" s="151"/>
      <c r="C75" s="152"/>
      <c r="D75" s="151"/>
      <c r="E75" s="58"/>
    </row>
    <row r="76" spans="1:5" ht="18.75">
      <c r="A76" s="141"/>
      <c r="B76" s="151"/>
      <c r="C76" s="152"/>
      <c r="D76" s="151"/>
      <c r="E76" s="58"/>
    </row>
    <row r="77" spans="1:5" ht="18.75">
      <c r="A77" s="141"/>
      <c r="B77" s="151"/>
      <c r="C77" s="152"/>
      <c r="D77" s="151"/>
      <c r="E77" s="58"/>
    </row>
    <row r="78" spans="1:5" ht="18.75">
      <c r="A78" s="141"/>
      <c r="B78" s="151"/>
      <c r="C78" s="152"/>
      <c r="D78" s="151"/>
      <c r="E78" s="58"/>
    </row>
    <row r="79" spans="1:5" ht="18.75">
      <c r="A79" s="139" t="s">
        <v>34</v>
      </c>
      <c r="B79" s="149">
        <v>182807</v>
      </c>
      <c r="C79" s="148" t="s">
        <v>35</v>
      </c>
      <c r="D79" s="149">
        <v>182807</v>
      </c>
      <c r="E79" s="58"/>
    </row>
  </sheetData>
  <mergeCells count="3">
    <mergeCell ref="A2:D2"/>
    <mergeCell ref="A4:B4"/>
    <mergeCell ref="C4:D4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74" firstPageNumber="135" orientation="portrait" useFirstPageNumber="1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63"/>
  <sheetViews>
    <sheetView topLeftCell="A34" zoomScaleSheetLayoutView="100" workbookViewId="0">
      <selection activeCell="G12" sqref="G12"/>
    </sheetView>
  </sheetViews>
  <sheetFormatPr defaultRowHeight="13.5"/>
  <cols>
    <col min="1" max="1" width="56.25" style="62" customWidth="1"/>
    <col min="2" max="2" width="30.125" style="74" customWidth="1"/>
    <col min="3" max="16384" width="9" style="62"/>
  </cols>
  <sheetData>
    <row r="1" spans="1:2" ht="18" customHeight="1">
      <c r="A1" s="60"/>
      <c r="B1" s="61"/>
    </row>
    <row r="2" spans="1:2" s="63" customFormat="1" ht="25.5">
      <c r="A2" s="224" t="s">
        <v>1192</v>
      </c>
      <c r="B2" s="224"/>
    </row>
    <row r="3" spans="1:2" ht="37.5" customHeight="1">
      <c r="A3" s="60"/>
      <c r="B3" s="75" t="s">
        <v>1193</v>
      </c>
    </row>
    <row r="4" spans="1:2" ht="21.95" customHeight="1">
      <c r="A4" s="222" t="s">
        <v>1177</v>
      </c>
      <c r="B4" s="223"/>
    </row>
    <row r="5" spans="1:2" ht="21.95" customHeight="1">
      <c r="A5" s="64" t="s">
        <v>1116</v>
      </c>
      <c r="B5" s="65" t="s">
        <v>8</v>
      </c>
    </row>
    <row r="6" spans="1:2" ht="25.5" customHeight="1">
      <c r="A6" s="67" t="s">
        <v>9</v>
      </c>
      <c r="B6" s="66">
        <f>SUM(B7,)</f>
        <v>99118</v>
      </c>
    </row>
    <row r="7" spans="1:2" ht="25.5" customHeight="1">
      <c r="A7" s="68" t="s">
        <v>11</v>
      </c>
      <c r="B7" s="66">
        <f>SUM(B8,B14,B34)</f>
        <v>99118</v>
      </c>
    </row>
    <row r="8" spans="1:2" ht="25.5" customHeight="1">
      <c r="A8" s="68" t="s">
        <v>13</v>
      </c>
      <c r="B8" s="66">
        <f>SUM(B9:B13)</f>
        <v>10098</v>
      </c>
    </row>
    <row r="9" spans="1:2" ht="25.5" customHeight="1">
      <c r="A9" s="69" t="s">
        <v>1179</v>
      </c>
      <c r="B9" s="66">
        <v>4967</v>
      </c>
    </row>
    <row r="10" spans="1:2" ht="25.5" customHeight="1">
      <c r="A10" s="69" t="s">
        <v>1180</v>
      </c>
      <c r="B10" s="66">
        <v>1742</v>
      </c>
    </row>
    <row r="11" spans="1:2" ht="25.5" customHeight="1">
      <c r="A11" s="69" t="s">
        <v>1181</v>
      </c>
      <c r="B11" s="66">
        <v>708</v>
      </c>
    </row>
    <row r="12" spans="1:2" ht="25.5" customHeight="1">
      <c r="A12" s="69" t="s">
        <v>246</v>
      </c>
      <c r="B12" s="66">
        <v>-1820</v>
      </c>
    </row>
    <row r="13" spans="1:2" ht="25.5" customHeight="1">
      <c r="A13" s="69" t="s">
        <v>1182</v>
      </c>
      <c r="B13" s="66">
        <v>4501</v>
      </c>
    </row>
    <row r="14" spans="1:2" ht="25.5" customHeight="1">
      <c r="A14" s="69" t="s">
        <v>15</v>
      </c>
      <c r="B14" s="66">
        <f>SUM(B15:B33)</f>
        <v>77335</v>
      </c>
    </row>
    <row r="15" spans="1:2" ht="25.5" customHeight="1">
      <c r="A15" s="69" t="s">
        <v>247</v>
      </c>
      <c r="B15" s="66"/>
    </row>
    <row r="16" spans="1:2" ht="25.5" customHeight="1">
      <c r="A16" s="69" t="s">
        <v>248</v>
      </c>
      <c r="B16" s="66">
        <v>36246</v>
      </c>
    </row>
    <row r="17" spans="1:2" ht="25.5" customHeight="1">
      <c r="A17" s="70" t="s">
        <v>1183</v>
      </c>
      <c r="B17" s="66"/>
    </row>
    <row r="18" spans="1:2" ht="25.5" customHeight="1">
      <c r="A18" s="71" t="s">
        <v>1184</v>
      </c>
      <c r="B18" s="66">
        <v>4940</v>
      </c>
    </row>
    <row r="19" spans="1:2" ht="25.5" customHeight="1">
      <c r="A19" s="71" t="s">
        <v>250</v>
      </c>
      <c r="B19" s="66">
        <v>11505</v>
      </c>
    </row>
    <row r="20" spans="1:2" ht="25.5" customHeight="1">
      <c r="A20" s="71" t="s">
        <v>1185</v>
      </c>
      <c r="B20" s="66"/>
    </row>
    <row r="21" spans="1:2" ht="25.5" customHeight="1">
      <c r="A21" s="71" t="s">
        <v>251</v>
      </c>
      <c r="B21" s="66"/>
    </row>
    <row r="22" spans="1:2" ht="25.5" customHeight="1">
      <c r="A22" s="71" t="s">
        <v>252</v>
      </c>
      <c r="B22" s="66">
        <v>317</v>
      </c>
    </row>
    <row r="23" spans="1:2" ht="25.5" customHeight="1">
      <c r="A23" s="71" t="s">
        <v>1186</v>
      </c>
      <c r="B23" s="66">
        <v>56</v>
      </c>
    </row>
    <row r="24" spans="1:2" ht="25.5" customHeight="1">
      <c r="A24" s="71" t="s">
        <v>254</v>
      </c>
      <c r="B24" s="66">
        <v>800</v>
      </c>
    </row>
    <row r="25" spans="1:2" ht="25.5" customHeight="1">
      <c r="A25" s="71" t="s">
        <v>1187</v>
      </c>
      <c r="B25" s="66">
        <v>5443</v>
      </c>
    </row>
    <row r="26" spans="1:2" ht="25.5" customHeight="1">
      <c r="A26" s="71" t="s">
        <v>1188</v>
      </c>
      <c r="B26" s="66">
        <v>2050</v>
      </c>
    </row>
    <row r="27" spans="1:2" ht="25.5" customHeight="1">
      <c r="A27" s="69" t="s">
        <v>1189</v>
      </c>
      <c r="B27" s="66">
        <v>5031</v>
      </c>
    </row>
    <row r="28" spans="1:2" ht="25.5" customHeight="1">
      <c r="A28" s="71" t="s">
        <v>258</v>
      </c>
      <c r="B28" s="66">
        <v>871</v>
      </c>
    </row>
    <row r="29" spans="1:2" ht="25.5" customHeight="1">
      <c r="A29" s="71" t="s">
        <v>259</v>
      </c>
      <c r="B29" s="66"/>
    </row>
    <row r="30" spans="1:2" ht="25.5" customHeight="1">
      <c r="A30" s="71" t="s">
        <v>260</v>
      </c>
      <c r="B30" s="66"/>
    </row>
    <row r="31" spans="1:2" ht="25.5" customHeight="1">
      <c r="A31" s="71" t="s">
        <v>261</v>
      </c>
      <c r="B31" s="66">
        <v>7833</v>
      </c>
    </row>
    <row r="32" spans="1:2" ht="25.5" customHeight="1">
      <c r="A32" s="71" t="s">
        <v>265</v>
      </c>
      <c r="B32" s="66">
        <v>2243</v>
      </c>
    </row>
    <row r="33" spans="1:2" ht="25.5" customHeight="1">
      <c r="A33" s="71" t="s">
        <v>266</v>
      </c>
      <c r="B33" s="66"/>
    </row>
    <row r="34" spans="1:2" ht="25.5" customHeight="1">
      <c r="A34" s="71" t="s">
        <v>16</v>
      </c>
      <c r="B34" s="66">
        <f>SUM(B35:B54)</f>
        <v>11685</v>
      </c>
    </row>
    <row r="35" spans="1:2" ht="25.5" customHeight="1">
      <c r="A35" s="71" t="s">
        <v>208</v>
      </c>
      <c r="B35" s="66"/>
    </row>
    <row r="36" spans="1:2" ht="25.5" customHeight="1">
      <c r="A36" s="71" t="s">
        <v>267</v>
      </c>
      <c r="B36" s="66"/>
    </row>
    <row r="37" spans="1:2" ht="25.5" customHeight="1">
      <c r="A37" s="71" t="s">
        <v>268</v>
      </c>
      <c r="B37" s="66"/>
    </row>
    <row r="38" spans="1:2" ht="25.5" customHeight="1">
      <c r="A38" s="71" t="s">
        <v>269</v>
      </c>
      <c r="B38" s="66"/>
    </row>
    <row r="39" spans="1:2" ht="25.5" customHeight="1">
      <c r="A39" s="71" t="s">
        <v>209</v>
      </c>
      <c r="B39" s="66"/>
    </row>
    <row r="40" spans="1:2" ht="25.5" customHeight="1">
      <c r="A40" s="71" t="s">
        <v>270</v>
      </c>
      <c r="B40" s="66"/>
    </row>
    <row r="41" spans="1:2" ht="25.5" customHeight="1">
      <c r="A41" s="71" t="s">
        <v>210</v>
      </c>
      <c r="B41" s="66"/>
    </row>
    <row r="42" spans="1:2" ht="25.5" customHeight="1">
      <c r="A42" s="71" t="s">
        <v>271</v>
      </c>
      <c r="B42" s="66">
        <f>'[4]2018年通川区支出（表5）'!E13</f>
        <v>6982</v>
      </c>
    </row>
    <row r="43" spans="1:2" ht="25.5" customHeight="1">
      <c r="A43" s="71" t="s">
        <v>272</v>
      </c>
      <c r="B43" s="66">
        <f>'[4]2018年通川区支出（表5）'!E14</f>
        <v>4703</v>
      </c>
    </row>
    <row r="44" spans="1:2" ht="25.5" customHeight="1">
      <c r="A44" s="71" t="s">
        <v>212</v>
      </c>
      <c r="B44" s="66"/>
    </row>
    <row r="45" spans="1:2" ht="25.5" customHeight="1">
      <c r="A45" s="71" t="s">
        <v>273</v>
      </c>
      <c r="B45" s="66"/>
    </row>
    <row r="46" spans="1:2" ht="25.5" customHeight="1">
      <c r="A46" s="71" t="s">
        <v>274</v>
      </c>
      <c r="B46" s="66"/>
    </row>
    <row r="47" spans="1:2" ht="25.5" customHeight="1">
      <c r="A47" s="71" t="s">
        <v>213</v>
      </c>
      <c r="B47" s="66"/>
    </row>
    <row r="48" spans="1:2" ht="25.5" customHeight="1">
      <c r="A48" s="71" t="s">
        <v>1190</v>
      </c>
      <c r="B48" s="66"/>
    </row>
    <row r="49" spans="1:2" ht="25.5" customHeight="1">
      <c r="A49" s="71" t="s">
        <v>276</v>
      </c>
      <c r="B49" s="66"/>
    </row>
    <row r="50" spans="1:2" ht="25.5" customHeight="1">
      <c r="A50" s="71" t="s">
        <v>277</v>
      </c>
      <c r="B50" s="66"/>
    </row>
    <row r="51" spans="1:2" ht="25.5" customHeight="1">
      <c r="A51" s="71" t="s">
        <v>1191</v>
      </c>
      <c r="B51" s="66"/>
    </row>
    <row r="52" spans="1:2" ht="25.5" customHeight="1">
      <c r="A52" s="71" t="s">
        <v>214</v>
      </c>
      <c r="B52" s="66"/>
    </row>
    <row r="53" spans="1:2" ht="25.5" customHeight="1">
      <c r="A53" s="71" t="s">
        <v>279</v>
      </c>
      <c r="B53" s="66"/>
    </row>
    <row r="54" spans="1:2" ht="25.5" customHeight="1">
      <c r="A54" s="72" t="s">
        <v>280</v>
      </c>
      <c r="B54" s="66"/>
    </row>
    <row r="55" spans="1:2" ht="25.5" customHeight="1">
      <c r="A55" s="72"/>
      <c r="B55" s="66"/>
    </row>
    <row r="56" spans="1:2" ht="25.5" customHeight="1">
      <c r="A56" s="72"/>
      <c r="B56" s="66"/>
    </row>
    <row r="57" spans="1:2" ht="25.5" customHeight="1">
      <c r="A57" s="73" t="s">
        <v>34</v>
      </c>
      <c r="B57" s="66">
        <f>B34+B14+B8</f>
        <v>99118</v>
      </c>
    </row>
    <row r="58" spans="1:2" ht="20.100000000000001" customHeight="1"/>
    <row r="59" spans="1:2" ht="20.100000000000001" customHeight="1"/>
    <row r="60" spans="1:2" ht="20.100000000000001" customHeight="1"/>
    <row r="61" spans="1:2" ht="20.100000000000001" customHeight="1"/>
    <row r="62" spans="1:2" ht="20.100000000000001" customHeight="1"/>
    <row r="63" spans="1:2" ht="20.100000000000001" customHeight="1"/>
  </sheetData>
  <mergeCells count="2">
    <mergeCell ref="A4:B4"/>
    <mergeCell ref="A2:B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52" firstPageNumber="135" orientation="portrait" useFirstPageNumber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45"/>
  <sheetViews>
    <sheetView tabSelected="1" topLeftCell="A17" workbookViewId="0">
      <selection activeCell="C47" sqref="C47"/>
    </sheetView>
  </sheetViews>
  <sheetFormatPr defaultColWidth="9" defaultRowHeight="14.25"/>
  <cols>
    <col min="1" max="1" width="43" style="18" customWidth="1"/>
    <col min="2" max="2" width="37.5" style="10" customWidth="1"/>
    <col min="3" max="256" width="9" style="10"/>
    <col min="257" max="258" width="49.75" style="10" customWidth="1"/>
    <col min="259" max="512" width="9" style="10"/>
    <col min="513" max="514" width="49.75" style="10" customWidth="1"/>
    <col min="515" max="768" width="9" style="10"/>
    <col min="769" max="770" width="49.75" style="10" customWidth="1"/>
    <col min="771" max="1024" width="9" style="10"/>
    <col min="1025" max="1026" width="49.75" style="10" customWidth="1"/>
    <col min="1027" max="1280" width="9" style="10"/>
    <col min="1281" max="1282" width="49.75" style="10" customWidth="1"/>
    <col min="1283" max="1536" width="9" style="10"/>
    <col min="1537" max="1538" width="49.75" style="10" customWidth="1"/>
    <col min="1539" max="1792" width="9" style="10"/>
    <col min="1793" max="1794" width="49.75" style="10" customWidth="1"/>
    <col min="1795" max="2048" width="9" style="10"/>
    <col min="2049" max="2050" width="49.75" style="10" customWidth="1"/>
    <col min="2051" max="2304" width="9" style="10"/>
    <col min="2305" max="2306" width="49.75" style="10" customWidth="1"/>
    <col min="2307" max="2560" width="9" style="10"/>
    <col min="2561" max="2562" width="49.75" style="10" customWidth="1"/>
    <col min="2563" max="2816" width="9" style="10"/>
    <col min="2817" max="2818" width="49.75" style="10" customWidth="1"/>
    <col min="2819" max="3072" width="9" style="10"/>
    <col min="3073" max="3074" width="49.75" style="10" customWidth="1"/>
    <col min="3075" max="3328" width="9" style="10"/>
    <col min="3329" max="3330" width="49.75" style="10" customWidth="1"/>
    <col min="3331" max="3584" width="9" style="10"/>
    <col min="3585" max="3586" width="49.75" style="10" customWidth="1"/>
    <col min="3587" max="3840" width="9" style="10"/>
    <col min="3841" max="3842" width="49.75" style="10" customWidth="1"/>
    <col min="3843" max="4096" width="9" style="10"/>
    <col min="4097" max="4098" width="49.75" style="10" customWidth="1"/>
    <col min="4099" max="4352" width="9" style="10"/>
    <col min="4353" max="4354" width="49.75" style="10" customWidth="1"/>
    <col min="4355" max="4608" width="9" style="10"/>
    <col min="4609" max="4610" width="49.75" style="10" customWidth="1"/>
    <col min="4611" max="4864" width="9" style="10"/>
    <col min="4865" max="4866" width="49.75" style="10" customWidth="1"/>
    <col min="4867" max="5120" width="9" style="10"/>
    <col min="5121" max="5122" width="49.75" style="10" customWidth="1"/>
    <col min="5123" max="5376" width="9" style="10"/>
    <col min="5377" max="5378" width="49.75" style="10" customWidth="1"/>
    <col min="5379" max="5632" width="9" style="10"/>
    <col min="5633" max="5634" width="49.75" style="10" customWidth="1"/>
    <col min="5635" max="5888" width="9" style="10"/>
    <col min="5889" max="5890" width="49.75" style="10" customWidth="1"/>
    <col min="5891" max="6144" width="9" style="10"/>
    <col min="6145" max="6146" width="49.75" style="10" customWidth="1"/>
    <col min="6147" max="6400" width="9" style="10"/>
    <col min="6401" max="6402" width="49.75" style="10" customWidth="1"/>
    <col min="6403" max="6656" width="9" style="10"/>
    <col min="6657" max="6658" width="49.75" style="10" customWidth="1"/>
    <col min="6659" max="6912" width="9" style="10"/>
    <col min="6913" max="6914" width="49.75" style="10" customWidth="1"/>
    <col min="6915" max="7168" width="9" style="10"/>
    <col min="7169" max="7170" width="49.75" style="10" customWidth="1"/>
    <col min="7171" max="7424" width="9" style="10"/>
    <col min="7425" max="7426" width="49.75" style="10" customWidth="1"/>
    <col min="7427" max="7680" width="9" style="10"/>
    <col min="7681" max="7682" width="49.75" style="10" customWidth="1"/>
    <col min="7683" max="7936" width="9" style="10"/>
    <col min="7937" max="7938" width="49.75" style="10" customWidth="1"/>
    <col min="7939" max="8192" width="9" style="10"/>
    <col min="8193" max="8194" width="49.75" style="10" customWidth="1"/>
    <col min="8195" max="8448" width="9" style="10"/>
    <col min="8449" max="8450" width="49.75" style="10" customWidth="1"/>
    <col min="8451" max="8704" width="9" style="10"/>
    <col min="8705" max="8706" width="49.75" style="10" customWidth="1"/>
    <col min="8707" max="8960" width="9" style="10"/>
    <col min="8961" max="8962" width="49.75" style="10" customWidth="1"/>
    <col min="8963" max="9216" width="9" style="10"/>
    <col min="9217" max="9218" width="49.75" style="10" customWidth="1"/>
    <col min="9219" max="9472" width="9" style="10"/>
    <col min="9473" max="9474" width="49.75" style="10" customWidth="1"/>
    <col min="9475" max="9728" width="9" style="10"/>
    <col min="9729" max="9730" width="49.75" style="10" customWidth="1"/>
    <col min="9731" max="9984" width="9" style="10"/>
    <col min="9985" max="9986" width="49.75" style="10" customWidth="1"/>
    <col min="9987" max="10240" width="9" style="10"/>
    <col min="10241" max="10242" width="49.75" style="10" customWidth="1"/>
    <col min="10243" max="10496" width="9" style="10"/>
    <col min="10497" max="10498" width="49.75" style="10" customWidth="1"/>
    <col min="10499" max="10752" width="9" style="10"/>
    <col min="10753" max="10754" width="49.75" style="10" customWidth="1"/>
    <col min="10755" max="11008" width="9" style="10"/>
    <col min="11009" max="11010" width="49.75" style="10" customWidth="1"/>
    <col min="11011" max="11264" width="9" style="10"/>
    <col min="11265" max="11266" width="49.75" style="10" customWidth="1"/>
    <col min="11267" max="11520" width="9" style="10"/>
    <col min="11521" max="11522" width="49.75" style="10" customWidth="1"/>
    <col min="11523" max="11776" width="9" style="10"/>
    <col min="11777" max="11778" width="49.75" style="10" customWidth="1"/>
    <col min="11779" max="12032" width="9" style="10"/>
    <col min="12033" max="12034" width="49.75" style="10" customWidth="1"/>
    <col min="12035" max="12288" width="9" style="10"/>
    <col min="12289" max="12290" width="49.75" style="10" customWidth="1"/>
    <col min="12291" max="12544" width="9" style="10"/>
    <col min="12545" max="12546" width="49.75" style="10" customWidth="1"/>
    <col min="12547" max="12800" width="9" style="10"/>
    <col min="12801" max="12802" width="49.75" style="10" customWidth="1"/>
    <col min="12803" max="13056" width="9" style="10"/>
    <col min="13057" max="13058" width="49.75" style="10" customWidth="1"/>
    <col min="13059" max="13312" width="9" style="10"/>
    <col min="13313" max="13314" width="49.75" style="10" customWidth="1"/>
    <col min="13315" max="13568" width="9" style="10"/>
    <col min="13569" max="13570" width="49.75" style="10" customWidth="1"/>
    <col min="13571" max="13824" width="9" style="10"/>
    <col min="13825" max="13826" width="49.75" style="10" customWidth="1"/>
    <col min="13827" max="14080" width="9" style="10"/>
    <col min="14081" max="14082" width="49.75" style="10" customWidth="1"/>
    <col min="14083" max="14336" width="9" style="10"/>
    <col min="14337" max="14338" width="49.75" style="10" customWidth="1"/>
    <col min="14339" max="14592" width="9" style="10"/>
    <col min="14593" max="14594" width="49.75" style="10" customWidth="1"/>
    <col min="14595" max="14848" width="9" style="10"/>
    <col min="14849" max="14850" width="49.75" style="10" customWidth="1"/>
    <col min="14851" max="15104" width="9" style="10"/>
    <col min="15105" max="15106" width="49.75" style="10" customWidth="1"/>
    <col min="15107" max="15360" width="9" style="10"/>
    <col min="15361" max="15362" width="49.75" style="10" customWidth="1"/>
    <col min="15363" max="15616" width="9" style="10"/>
    <col min="15617" max="15618" width="49.75" style="10" customWidth="1"/>
    <col min="15619" max="15872" width="9" style="10"/>
    <col min="15873" max="15874" width="49.75" style="10" customWidth="1"/>
    <col min="15875" max="16128" width="9" style="10"/>
    <col min="16129" max="16130" width="49.75" style="10" customWidth="1"/>
    <col min="16131" max="16384" width="9" style="10"/>
  </cols>
  <sheetData>
    <row r="1" spans="1:3" ht="23.25" customHeight="1">
      <c r="A1" s="9"/>
    </row>
    <row r="2" spans="1:3" ht="37.5" customHeight="1">
      <c r="A2" s="225" t="s">
        <v>1435</v>
      </c>
      <c r="B2" s="225"/>
    </row>
    <row r="3" spans="1:3" ht="20.25" customHeight="1">
      <c r="A3" s="11"/>
      <c r="B3" s="12" t="s">
        <v>7</v>
      </c>
    </row>
    <row r="4" spans="1:3" ht="28.5" customHeight="1">
      <c r="A4" s="19" t="s">
        <v>5</v>
      </c>
      <c r="B4" s="20" t="s">
        <v>6</v>
      </c>
    </row>
    <row r="5" spans="1:3" ht="19.149999999999999" customHeight="1">
      <c r="A5" s="13" t="s">
        <v>26</v>
      </c>
      <c r="B5" s="14">
        <f>B6+B11+B21+B24+B28+B30+B37+B42+B40</f>
        <v>158206</v>
      </c>
      <c r="C5" s="185"/>
    </row>
    <row r="6" spans="1:3" ht="19.149999999999999" customHeight="1">
      <c r="A6" s="15" t="s">
        <v>1339</v>
      </c>
      <c r="B6" s="14">
        <f>SUM(B7:B10)</f>
        <v>33234</v>
      </c>
      <c r="C6" s="27"/>
    </row>
    <row r="7" spans="1:3" ht="19.149999999999999" customHeight="1">
      <c r="A7" s="16" t="s">
        <v>1340</v>
      </c>
      <c r="B7" s="17">
        <v>21680</v>
      </c>
    </row>
    <row r="8" spans="1:3" ht="19.149999999999999" customHeight="1">
      <c r="A8" s="16" t="s">
        <v>1341</v>
      </c>
      <c r="B8" s="17">
        <v>6423</v>
      </c>
    </row>
    <row r="9" spans="1:3" ht="19.149999999999999" customHeight="1">
      <c r="A9" s="16" t="s">
        <v>1312</v>
      </c>
      <c r="B9" s="17">
        <v>2676</v>
      </c>
    </row>
    <row r="10" spans="1:3" ht="19.149999999999999" customHeight="1">
      <c r="A10" s="16" t="s">
        <v>27</v>
      </c>
      <c r="B10" s="17">
        <v>2455</v>
      </c>
    </row>
    <row r="11" spans="1:3" ht="19.149999999999999" customHeight="1">
      <c r="A11" s="15" t="s">
        <v>1342</v>
      </c>
      <c r="B11" s="14">
        <f>SUM(B12:B20)</f>
        <v>11461</v>
      </c>
      <c r="C11" s="27"/>
    </row>
    <row r="12" spans="1:3" ht="19.149999999999999" customHeight="1">
      <c r="A12" s="16" t="s">
        <v>28</v>
      </c>
      <c r="B12" s="17">
        <v>6773</v>
      </c>
    </row>
    <row r="13" spans="1:3" ht="19.149999999999999" customHeight="1">
      <c r="A13" s="16" t="s">
        <v>1430</v>
      </c>
      <c r="B13" s="17">
        <v>386</v>
      </c>
    </row>
    <row r="14" spans="1:3" ht="19.149999999999999" customHeight="1">
      <c r="A14" s="16" t="s">
        <v>1431</v>
      </c>
      <c r="B14" s="17">
        <v>245</v>
      </c>
    </row>
    <row r="15" spans="1:3" ht="19.149999999999999" customHeight="1">
      <c r="A15" s="16" t="s">
        <v>1432</v>
      </c>
      <c r="B15" s="17">
        <v>185</v>
      </c>
    </row>
    <row r="16" spans="1:3" ht="19.149999999999999" customHeight="1">
      <c r="A16" s="16" t="s">
        <v>289</v>
      </c>
      <c r="B16" s="17">
        <v>131</v>
      </c>
    </row>
    <row r="17" spans="1:3" ht="19.149999999999999" customHeight="1">
      <c r="A17" s="16" t="s">
        <v>1452</v>
      </c>
      <c r="B17" s="17">
        <v>19</v>
      </c>
    </row>
    <row r="18" spans="1:3" ht="19.149999999999999" customHeight="1">
      <c r="A18" s="16" t="s">
        <v>1433</v>
      </c>
      <c r="B18" s="17">
        <v>2177</v>
      </c>
    </row>
    <row r="19" spans="1:3" ht="19.149999999999999" customHeight="1">
      <c r="A19" s="16" t="s">
        <v>288</v>
      </c>
      <c r="B19" s="17">
        <v>659</v>
      </c>
    </row>
    <row r="20" spans="1:3" ht="19.149999999999999" customHeight="1">
      <c r="A20" s="16" t="s">
        <v>1434</v>
      </c>
      <c r="B20" s="17">
        <v>886</v>
      </c>
    </row>
    <row r="21" spans="1:3" s="182" customFormat="1" ht="19.149999999999999" customHeight="1">
      <c r="A21" s="180" t="s">
        <v>1422</v>
      </c>
      <c r="B21" s="181">
        <f>SUM(B22:B23)</f>
        <v>269</v>
      </c>
    </row>
    <row r="22" spans="1:3" s="170" customFormat="1" ht="19.149999999999999" customHeight="1">
      <c r="A22" s="168" t="s">
        <v>1420</v>
      </c>
      <c r="B22" s="169">
        <v>187</v>
      </c>
    </row>
    <row r="23" spans="1:3" s="170" customFormat="1" ht="19.149999999999999" customHeight="1">
      <c r="A23" s="168" t="s">
        <v>1421</v>
      </c>
      <c r="B23" s="169">
        <v>82</v>
      </c>
    </row>
    <row r="24" spans="1:3" s="182" customFormat="1" ht="19.149999999999999" customHeight="1">
      <c r="A24" s="180" t="s">
        <v>1343</v>
      </c>
      <c r="B24" s="181">
        <f>SUM(B25:B27)</f>
        <v>48259</v>
      </c>
    </row>
    <row r="25" spans="1:3" s="170" customFormat="1" ht="19.149999999999999" customHeight="1">
      <c r="A25" s="168" t="s">
        <v>1344</v>
      </c>
      <c r="B25" s="169">
        <v>40155</v>
      </c>
    </row>
    <row r="26" spans="1:3" s="170" customFormat="1" ht="19.149999999999999" customHeight="1">
      <c r="A26" s="168" t="s">
        <v>1345</v>
      </c>
      <c r="B26" s="169">
        <v>6411</v>
      </c>
    </row>
    <row r="27" spans="1:3" s="170" customFormat="1" ht="19.149999999999999" customHeight="1">
      <c r="A27" s="168" t="s">
        <v>1346</v>
      </c>
      <c r="B27" s="169">
        <v>1693</v>
      </c>
    </row>
    <row r="28" spans="1:3" s="182" customFormat="1" ht="19.149999999999999" customHeight="1">
      <c r="A28" s="180" t="s">
        <v>1423</v>
      </c>
      <c r="B28" s="181">
        <f>SUM(B29)</f>
        <v>845</v>
      </c>
    </row>
    <row r="29" spans="1:3" s="170" customFormat="1" ht="19.149999999999999" customHeight="1">
      <c r="A29" s="168" t="s">
        <v>1347</v>
      </c>
      <c r="B29" s="169">
        <v>845</v>
      </c>
    </row>
    <row r="30" spans="1:3" ht="19.149999999999999" customHeight="1">
      <c r="A30" s="15" t="s">
        <v>1348</v>
      </c>
      <c r="B30" s="14">
        <f>SUM(B31:B36)</f>
        <v>6307</v>
      </c>
      <c r="C30" s="27"/>
    </row>
    <row r="31" spans="1:3" ht="19.149999999999999" customHeight="1">
      <c r="A31" s="16" t="s">
        <v>29</v>
      </c>
      <c r="B31" s="17">
        <v>25</v>
      </c>
    </row>
    <row r="32" spans="1:3" ht="19.149999999999999" customHeight="1">
      <c r="A32" s="16" t="s">
        <v>30</v>
      </c>
      <c r="B32" s="17">
        <v>5852</v>
      </c>
    </row>
    <row r="33" spans="1:2" ht="19.149999999999999" customHeight="1">
      <c r="A33" s="16" t="s">
        <v>1314</v>
      </c>
      <c r="B33" s="17">
        <v>9</v>
      </c>
    </row>
    <row r="34" spans="1:2" ht="19.149999999999999" customHeight="1">
      <c r="A34" s="16" t="s">
        <v>1313</v>
      </c>
      <c r="B34" s="17">
        <v>21</v>
      </c>
    </row>
    <row r="35" spans="1:2" ht="19.149999999999999" customHeight="1">
      <c r="A35" s="16" t="s">
        <v>31</v>
      </c>
      <c r="B35" s="17">
        <v>5</v>
      </c>
    </row>
    <row r="36" spans="1:2" ht="19.149999999999999" customHeight="1">
      <c r="A36" s="16" t="s">
        <v>32</v>
      </c>
      <c r="B36" s="17">
        <v>395</v>
      </c>
    </row>
    <row r="37" spans="1:2" s="183" customFormat="1" ht="19.149999999999999" customHeight="1">
      <c r="A37" s="15" t="s">
        <v>1424</v>
      </c>
      <c r="B37" s="14">
        <f>SUM(B38:B39)</f>
        <v>7587</v>
      </c>
    </row>
    <row r="38" spans="1:2" ht="19.149999999999999" customHeight="1">
      <c r="A38" s="16" t="s">
        <v>1349</v>
      </c>
      <c r="B38" s="17">
        <v>7522</v>
      </c>
    </row>
    <row r="39" spans="1:2" ht="19.149999999999999" customHeight="1">
      <c r="A39" s="16" t="s">
        <v>1350</v>
      </c>
      <c r="B39" s="17">
        <v>65</v>
      </c>
    </row>
    <row r="40" spans="1:2" s="183" customFormat="1" ht="19.149999999999999" customHeight="1">
      <c r="A40" s="15" t="s">
        <v>1351</v>
      </c>
      <c r="B40" s="14">
        <f>SUM(B41)</f>
        <v>45244</v>
      </c>
    </row>
    <row r="41" spans="1:2" ht="19.149999999999999" customHeight="1">
      <c r="A41" s="16" t="s">
        <v>1352</v>
      </c>
      <c r="B41" s="17">
        <v>45244</v>
      </c>
    </row>
    <row r="42" spans="1:2" s="183" customFormat="1" ht="19.149999999999999" customHeight="1">
      <c r="A42" s="15" t="s">
        <v>1353</v>
      </c>
      <c r="B42" s="14">
        <f>SUM(B43)</f>
        <v>5000</v>
      </c>
    </row>
    <row r="43" spans="1:2" ht="19.149999999999999" customHeight="1">
      <c r="A43" s="16" t="s">
        <v>1354</v>
      </c>
      <c r="B43" s="17">
        <v>5000</v>
      </c>
    </row>
    <row r="45" spans="1:2">
      <c r="A45" s="18" t="s">
        <v>1453</v>
      </c>
    </row>
  </sheetData>
  <mergeCells count="1">
    <mergeCell ref="A2:B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94" firstPageNumber="135" orientation="portrait" useFirstPageNumber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12"/>
  <sheetViews>
    <sheetView topLeftCell="A4" zoomScale="70" zoomScaleNormal="70" workbookViewId="0">
      <selection activeCell="C6" sqref="C6"/>
    </sheetView>
  </sheetViews>
  <sheetFormatPr defaultRowHeight="13.5"/>
  <cols>
    <col min="1" max="1" width="39.75" style="79" customWidth="1"/>
    <col min="2" max="2" width="22.5" style="79" customWidth="1"/>
    <col min="3" max="3" width="31.5" style="79" customWidth="1"/>
    <col min="4" max="4" width="9.5" style="79" bestFit="1" customWidth="1"/>
    <col min="5" max="16384" width="9" style="79"/>
  </cols>
  <sheetData>
    <row r="1" spans="1:256" s="78" customFormat="1" ht="21.95" customHeight="1">
      <c r="A1" s="76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  <c r="AR1" s="77"/>
      <c r="AS1" s="77"/>
      <c r="AT1" s="77"/>
      <c r="AU1" s="77"/>
      <c r="AV1" s="77"/>
      <c r="AW1" s="77"/>
      <c r="AX1" s="77"/>
      <c r="AY1" s="77"/>
      <c r="AZ1" s="77"/>
      <c r="BA1" s="77"/>
      <c r="BB1" s="77"/>
      <c r="BC1" s="77"/>
      <c r="BD1" s="77"/>
      <c r="BE1" s="77"/>
      <c r="BF1" s="77"/>
      <c r="BG1" s="77"/>
      <c r="BH1" s="77"/>
      <c r="BI1" s="77"/>
      <c r="BJ1" s="77"/>
      <c r="BK1" s="77"/>
      <c r="BL1" s="77"/>
      <c r="BM1" s="77"/>
      <c r="BN1" s="77"/>
      <c r="BO1" s="77"/>
      <c r="BP1" s="77"/>
      <c r="BQ1" s="77"/>
      <c r="BR1" s="77"/>
      <c r="BS1" s="77"/>
      <c r="BT1" s="77"/>
      <c r="BU1" s="77"/>
      <c r="BV1" s="77"/>
      <c r="BW1" s="77"/>
      <c r="BX1" s="77"/>
      <c r="BY1" s="77"/>
      <c r="BZ1" s="77"/>
      <c r="CA1" s="77"/>
      <c r="CB1" s="77"/>
      <c r="CC1" s="77"/>
      <c r="CD1" s="77"/>
      <c r="CE1" s="77"/>
      <c r="CF1" s="77"/>
      <c r="CG1" s="77"/>
      <c r="CH1" s="77"/>
      <c r="CI1" s="77"/>
      <c r="CJ1" s="77"/>
      <c r="CK1" s="77"/>
      <c r="CL1" s="77"/>
      <c r="CM1" s="77"/>
      <c r="CN1" s="77"/>
      <c r="CO1" s="77"/>
      <c r="CP1" s="77"/>
      <c r="CQ1" s="77"/>
      <c r="CR1" s="77"/>
      <c r="CS1" s="77"/>
      <c r="CT1" s="77"/>
      <c r="CU1" s="77"/>
      <c r="CV1" s="77"/>
      <c r="CW1" s="77"/>
      <c r="CX1" s="77"/>
      <c r="CY1" s="77"/>
      <c r="CZ1" s="77"/>
      <c r="DA1" s="77"/>
      <c r="DB1" s="77"/>
      <c r="DC1" s="77"/>
      <c r="DD1" s="77"/>
      <c r="DE1" s="77"/>
      <c r="DF1" s="77"/>
      <c r="DG1" s="77"/>
      <c r="DH1" s="77"/>
      <c r="DI1" s="77"/>
      <c r="DJ1" s="77"/>
      <c r="DK1" s="77"/>
      <c r="DL1" s="77"/>
      <c r="DM1" s="77"/>
      <c r="DN1" s="77"/>
      <c r="DO1" s="77"/>
      <c r="DP1" s="77"/>
      <c r="DQ1" s="77"/>
      <c r="DR1" s="77"/>
      <c r="DS1" s="77"/>
      <c r="DT1" s="77"/>
      <c r="DU1" s="77"/>
      <c r="DV1" s="77"/>
      <c r="DW1" s="77"/>
      <c r="DX1" s="77"/>
      <c r="DY1" s="77"/>
      <c r="DZ1" s="77"/>
      <c r="EA1" s="77"/>
      <c r="EB1" s="77"/>
      <c r="EC1" s="77"/>
      <c r="ED1" s="77"/>
      <c r="EE1" s="77"/>
      <c r="EF1" s="77"/>
      <c r="EG1" s="77"/>
      <c r="EH1" s="77"/>
      <c r="EI1" s="77"/>
      <c r="EJ1" s="77"/>
      <c r="EK1" s="77"/>
      <c r="EL1" s="77"/>
      <c r="EM1" s="77"/>
      <c r="EN1" s="77"/>
      <c r="EO1" s="77"/>
      <c r="EP1" s="77"/>
      <c r="EQ1" s="77"/>
      <c r="ER1" s="77"/>
      <c r="ES1" s="77"/>
      <c r="ET1" s="77"/>
      <c r="EU1" s="77"/>
      <c r="EV1" s="77"/>
      <c r="EW1" s="77"/>
      <c r="EX1" s="77"/>
      <c r="EY1" s="77"/>
      <c r="EZ1" s="77"/>
      <c r="FA1" s="77"/>
      <c r="FB1" s="77"/>
      <c r="FC1" s="77"/>
      <c r="FD1" s="77"/>
      <c r="FE1" s="77"/>
      <c r="FF1" s="77"/>
      <c r="FG1" s="77"/>
      <c r="FH1" s="77"/>
      <c r="FI1" s="77"/>
      <c r="FJ1" s="77"/>
      <c r="FK1" s="77"/>
      <c r="FL1" s="77"/>
      <c r="FM1" s="77"/>
      <c r="FN1" s="77"/>
      <c r="FO1" s="77"/>
      <c r="FP1" s="77"/>
      <c r="FQ1" s="77"/>
      <c r="FR1" s="77"/>
      <c r="FS1" s="77"/>
      <c r="FT1" s="77"/>
      <c r="FU1" s="77"/>
      <c r="FV1" s="77"/>
      <c r="FW1" s="77"/>
      <c r="FX1" s="77"/>
      <c r="FY1" s="77"/>
      <c r="FZ1" s="77"/>
      <c r="GA1" s="77"/>
      <c r="GB1" s="77"/>
      <c r="GC1" s="77"/>
      <c r="GD1" s="77"/>
      <c r="GE1" s="77"/>
      <c r="GF1" s="77"/>
      <c r="GG1" s="77"/>
      <c r="GH1" s="77"/>
      <c r="GI1" s="77"/>
      <c r="GJ1" s="77"/>
      <c r="GK1" s="77"/>
      <c r="GL1" s="77"/>
      <c r="GM1" s="77"/>
      <c r="GN1" s="77"/>
      <c r="GO1" s="77"/>
      <c r="GP1" s="77"/>
      <c r="GQ1" s="77"/>
      <c r="GR1" s="77"/>
      <c r="GS1" s="77"/>
      <c r="GT1" s="77"/>
      <c r="GU1" s="77"/>
      <c r="GV1" s="77"/>
      <c r="GW1" s="77"/>
      <c r="GX1" s="77"/>
      <c r="GY1" s="77"/>
      <c r="GZ1" s="77"/>
      <c r="HA1" s="77"/>
      <c r="HB1" s="77"/>
      <c r="HC1" s="77"/>
      <c r="HD1" s="77"/>
      <c r="HE1" s="77"/>
      <c r="HF1" s="77"/>
      <c r="HG1" s="77"/>
      <c r="HH1" s="77"/>
      <c r="HI1" s="77"/>
      <c r="HJ1" s="77"/>
      <c r="HK1" s="77"/>
      <c r="HL1" s="77"/>
      <c r="HM1" s="77"/>
      <c r="HN1" s="77"/>
      <c r="HO1" s="77"/>
      <c r="HP1" s="77"/>
      <c r="HQ1" s="77"/>
      <c r="HR1" s="77"/>
      <c r="HS1" s="77"/>
      <c r="HT1" s="77"/>
      <c r="HU1" s="77"/>
      <c r="HV1" s="77"/>
      <c r="HW1" s="77"/>
      <c r="HX1" s="77"/>
      <c r="HY1" s="77"/>
      <c r="HZ1" s="77"/>
      <c r="IA1" s="77"/>
      <c r="IB1" s="77"/>
      <c r="IC1" s="77"/>
      <c r="ID1" s="77"/>
      <c r="IE1" s="77"/>
      <c r="IF1" s="77"/>
      <c r="IG1" s="77"/>
      <c r="IH1" s="77"/>
      <c r="II1" s="77"/>
      <c r="IJ1" s="77"/>
      <c r="IK1" s="77"/>
      <c r="IL1" s="77"/>
      <c r="IM1" s="77"/>
      <c r="IN1" s="77"/>
      <c r="IO1" s="77"/>
      <c r="IP1" s="77"/>
      <c r="IQ1" s="77"/>
      <c r="IR1" s="77"/>
      <c r="IS1" s="77"/>
      <c r="IT1" s="77"/>
      <c r="IU1" s="77"/>
      <c r="IV1" s="77"/>
    </row>
    <row r="2" spans="1:256" ht="39" customHeight="1">
      <c r="A2" s="226" t="s">
        <v>1437</v>
      </c>
      <c r="B2" s="226"/>
      <c r="C2" s="226"/>
    </row>
    <row r="3" spans="1:256" ht="29.1" customHeight="1">
      <c r="A3" s="194"/>
      <c r="B3" s="194"/>
      <c r="C3" s="195" t="s">
        <v>7</v>
      </c>
    </row>
    <row r="4" spans="1:256" ht="44.1" customHeight="1">
      <c r="A4" s="227" t="s">
        <v>1194</v>
      </c>
      <c r="B4" s="228" t="s">
        <v>1195</v>
      </c>
      <c r="C4" s="196"/>
    </row>
    <row r="5" spans="1:256" ht="41.1" customHeight="1">
      <c r="A5" s="227"/>
      <c r="B5" s="228"/>
      <c r="C5" s="197" t="s">
        <v>1196</v>
      </c>
    </row>
    <row r="6" spans="1:256" ht="85.5" customHeight="1">
      <c r="A6" s="197" t="s">
        <v>1308</v>
      </c>
      <c r="B6" s="198">
        <v>159677</v>
      </c>
      <c r="C6" s="199">
        <v>108085</v>
      </c>
    </row>
    <row r="7" spans="1:256" ht="93.75" customHeight="1">
      <c r="A7" s="197" t="s">
        <v>1309</v>
      </c>
      <c r="B7" s="200">
        <v>20094</v>
      </c>
      <c r="C7" s="201">
        <v>45400</v>
      </c>
    </row>
    <row r="8" spans="1:256" ht="89.25" customHeight="1">
      <c r="A8" s="197" t="s">
        <v>1310</v>
      </c>
      <c r="B8" s="198">
        <f>SUM(B6:B7)</f>
        <v>179771</v>
      </c>
      <c r="C8" s="198">
        <f>SUM(C6:C7)</f>
        <v>153485</v>
      </c>
      <c r="D8" s="80"/>
    </row>
    <row r="9" spans="1:256" ht="90.75" customHeight="1">
      <c r="A9" s="197" t="s">
        <v>1311</v>
      </c>
      <c r="B9" s="200">
        <v>180179</v>
      </c>
      <c r="C9" s="201">
        <v>153485</v>
      </c>
      <c r="D9" s="81"/>
    </row>
    <row r="12" spans="1:256">
      <c r="B12" s="80"/>
    </row>
  </sheetData>
  <mergeCells count="3">
    <mergeCell ref="A2:C2"/>
    <mergeCell ref="A4:A5"/>
    <mergeCell ref="B4:B5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93" firstPageNumber="135" orientation="portrait" useFirstPageNumber="1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12"/>
  <sheetViews>
    <sheetView zoomScale="70" zoomScaleNormal="70" workbookViewId="0">
      <selection activeCell="G7" sqref="G7"/>
    </sheetView>
  </sheetViews>
  <sheetFormatPr defaultRowHeight="13.5"/>
  <cols>
    <col min="1" max="1" width="32.5" style="79" customWidth="1"/>
    <col min="2" max="2" width="19.375" style="79" customWidth="1"/>
    <col min="3" max="3" width="26.75" style="79" customWidth="1"/>
    <col min="4" max="4" width="9.5" style="79" bestFit="1" customWidth="1"/>
    <col min="5" max="16384" width="9" style="79"/>
  </cols>
  <sheetData>
    <row r="1" spans="1:256" s="78" customFormat="1" ht="21.95" customHeight="1">
      <c r="A1" s="76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  <c r="AR1" s="77"/>
      <c r="AS1" s="77"/>
      <c r="AT1" s="77"/>
      <c r="AU1" s="77"/>
      <c r="AV1" s="77"/>
      <c r="AW1" s="77"/>
      <c r="AX1" s="77"/>
      <c r="AY1" s="77"/>
      <c r="AZ1" s="77"/>
      <c r="BA1" s="77"/>
      <c r="BB1" s="77"/>
      <c r="BC1" s="77"/>
      <c r="BD1" s="77"/>
      <c r="BE1" s="77"/>
      <c r="BF1" s="77"/>
      <c r="BG1" s="77"/>
      <c r="BH1" s="77"/>
      <c r="BI1" s="77"/>
      <c r="BJ1" s="77"/>
      <c r="BK1" s="77"/>
      <c r="BL1" s="77"/>
      <c r="BM1" s="77"/>
      <c r="BN1" s="77"/>
      <c r="BO1" s="77"/>
      <c r="BP1" s="77"/>
      <c r="BQ1" s="77"/>
      <c r="BR1" s="77"/>
      <c r="BS1" s="77"/>
      <c r="BT1" s="77"/>
      <c r="BU1" s="77"/>
      <c r="BV1" s="77"/>
      <c r="BW1" s="77"/>
      <c r="BX1" s="77"/>
      <c r="BY1" s="77"/>
      <c r="BZ1" s="77"/>
      <c r="CA1" s="77"/>
      <c r="CB1" s="77"/>
      <c r="CC1" s="77"/>
      <c r="CD1" s="77"/>
      <c r="CE1" s="77"/>
      <c r="CF1" s="77"/>
      <c r="CG1" s="77"/>
      <c r="CH1" s="77"/>
      <c r="CI1" s="77"/>
      <c r="CJ1" s="77"/>
      <c r="CK1" s="77"/>
      <c r="CL1" s="77"/>
      <c r="CM1" s="77"/>
      <c r="CN1" s="77"/>
      <c r="CO1" s="77"/>
      <c r="CP1" s="77"/>
      <c r="CQ1" s="77"/>
      <c r="CR1" s="77"/>
      <c r="CS1" s="77"/>
      <c r="CT1" s="77"/>
      <c r="CU1" s="77"/>
      <c r="CV1" s="77"/>
      <c r="CW1" s="77"/>
      <c r="CX1" s="77"/>
      <c r="CY1" s="77"/>
      <c r="CZ1" s="77"/>
      <c r="DA1" s="77"/>
      <c r="DB1" s="77"/>
      <c r="DC1" s="77"/>
      <c r="DD1" s="77"/>
      <c r="DE1" s="77"/>
      <c r="DF1" s="77"/>
      <c r="DG1" s="77"/>
      <c r="DH1" s="77"/>
      <c r="DI1" s="77"/>
      <c r="DJ1" s="77"/>
      <c r="DK1" s="77"/>
      <c r="DL1" s="77"/>
      <c r="DM1" s="77"/>
      <c r="DN1" s="77"/>
      <c r="DO1" s="77"/>
      <c r="DP1" s="77"/>
      <c r="DQ1" s="77"/>
      <c r="DR1" s="77"/>
      <c r="DS1" s="77"/>
      <c r="DT1" s="77"/>
      <c r="DU1" s="77"/>
      <c r="DV1" s="77"/>
      <c r="DW1" s="77"/>
      <c r="DX1" s="77"/>
      <c r="DY1" s="77"/>
      <c r="DZ1" s="77"/>
      <c r="EA1" s="77"/>
      <c r="EB1" s="77"/>
      <c r="EC1" s="77"/>
      <c r="ED1" s="77"/>
      <c r="EE1" s="77"/>
      <c r="EF1" s="77"/>
      <c r="EG1" s="77"/>
      <c r="EH1" s="77"/>
      <c r="EI1" s="77"/>
      <c r="EJ1" s="77"/>
      <c r="EK1" s="77"/>
      <c r="EL1" s="77"/>
      <c r="EM1" s="77"/>
      <c r="EN1" s="77"/>
      <c r="EO1" s="77"/>
      <c r="EP1" s="77"/>
      <c r="EQ1" s="77"/>
      <c r="ER1" s="77"/>
      <c r="ES1" s="77"/>
      <c r="ET1" s="77"/>
      <c r="EU1" s="77"/>
      <c r="EV1" s="77"/>
      <c r="EW1" s="77"/>
      <c r="EX1" s="77"/>
      <c r="EY1" s="77"/>
      <c r="EZ1" s="77"/>
      <c r="FA1" s="77"/>
      <c r="FB1" s="77"/>
      <c r="FC1" s="77"/>
      <c r="FD1" s="77"/>
      <c r="FE1" s="77"/>
      <c r="FF1" s="77"/>
      <c r="FG1" s="77"/>
      <c r="FH1" s="77"/>
      <c r="FI1" s="77"/>
      <c r="FJ1" s="77"/>
      <c r="FK1" s="77"/>
      <c r="FL1" s="77"/>
      <c r="FM1" s="77"/>
      <c r="FN1" s="77"/>
      <c r="FO1" s="77"/>
      <c r="FP1" s="77"/>
      <c r="FQ1" s="77"/>
      <c r="FR1" s="77"/>
      <c r="FS1" s="77"/>
      <c r="FT1" s="77"/>
      <c r="FU1" s="77"/>
      <c r="FV1" s="77"/>
      <c r="FW1" s="77"/>
      <c r="FX1" s="77"/>
      <c r="FY1" s="77"/>
      <c r="FZ1" s="77"/>
      <c r="GA1" s="77"/>
      <c r="GB1" s="77"/>
      <c r="GC1" s="77"/>
      <c r="GD1" s="77"/>
      <c r="GE1" s="77"/>
      <c r="GF1" s="77"/>
      <c r="GG1" s="77"/>
      <c r="GH1" s="77"/>
      <c r="GI1" s="77"/>
      <c r="GJ1" s="77"/>
      <c r="GK1" s="77"/>
      <c r="GL1" s="77"/>
      <c r="GM1" s="77"/>
      <c r="GN1" s="77"/>
      <c r="GO1" s="77"/>
      <c r="GP1" s="77"/>
      <c r="GQ1" s="77"/>
      <c r="GR1" s="77"/>
      <c r="GS1" s="77"/>
      <c r="GT1" s="77"/>
      <c r="GU1" s="77"/>
      <c r="GV1" s="77"/>
      <c r="GW1" s="77"/>
      <c r="GX1" s="77"/>
      <c r="GY1" s="77"/>
      <c r="GZ1" s="77"/>
      <c r="HA1" s="77"/>
      <c r="HB1" s="77"/>
      <c r="HC1" s="77"/>
      <c r="HD1" s="77"/>
      <c r="HE1" s="77"/>
      <c r="HF1" s="77"/>
      <c r="HG1" s="77"/>
      <c r="HH1" s="77"/>
      <c r="HI1" s="77"/>
      <c r="HJ1" s="77"/>
      <c r="HK1" s="77"/>
      <c r="HL1" s="77"/>
      <c r="HM1" s="77"/>
      <c r="HN1" s="77"/>
      <c r="HO1" s="77"/>
      <c r="HP1" s="77"/>
      <c r="HQ1" s="77"/>
      <c r="HR1" s="77"/>
      <c r="HS1" s="77"/>
      <c r="HT1" s="77"/>
      <c r="HU1" s="77"/>
      <c r="HV1" s="77"/>
      <c r="HW1" s="77"/>
      <c r="HX1" s="77"/>
      <c r="HY1" s="77"/>
      <c r="HZ1" s="77"/>
      <c r="IA1" s="77"/>
      <c r="IB1" s="77"/>
      <c r="IC1" s="77"/>
      <c r="ID1" s="77"/>
      <c r="IE1" s="77"/>
      <c r="IF1" s="77"/>
      <c r="IG1" s="77"/>
      <c r="IH1" s="77"/>
      <c r="II1" s="77"/>
      <c r="IJ1" s="77"/>
      <c r="IK1" s="77"/>
      <c r="IL1" s="77"/>
      <c r="IM1" s="77"/>
      <c r="IN1" s="77"/>
      <c r="IO1" s="77"/>
      <c r="IP1" s="77"/>
      <c r="IQ1" s="77"/>
      <c r="IR1" s="77"/>
      <c r="IS1" s="77"/>
      <c r="IT1" s="77"/>
      <c r="IU1" s="77"/>
      <c r="IV1" s="77"/>
    </row>
    <row r="2" spans="1:256" ht="39" customHeight="1">
      <c r="A2" s="229" t="s">
        <v>1436</v>
      </c>
      <c r="B2" s="229"/>
      <c r="C2" s="229"/>
    </row>
    <row r="3" spans="1:256" ht="29.1" customHeight="1">
      <c r="A3" s="186"/>
      <c r="B3" s="186"/>
      <c r="C3" s="187" t="s">
        <v>7</v>
      </c>
    </row>
    <row r="4" spans="1:256" ht="44.1" customHeight="1">
      <c r="A4" s="188" t="s">
        <v>1194</v>
      </c>
      <c r="B4" s="189" t="s">
        <v>1195</v>
      </c>
      <c r="C4" s="190"/>
    </row>
    <row r="5" spans="1:256" ht="41.1" customHeight="1">
      <c r="A5" s="188"/>
      <c r="B5" s="189"/>
      <c r="C5" s="191" t="s">
        <v>1196</v>
      </c>
    </row>
    <row r="6" spans="1:256" ht="85.5" customHeight="1">
      <c r="A6" s="191" t="s">
        <v>1308</v>
      </c>
      <c r="B6" s="192">
        <v>26100</v>
      </c>
      <c r="C6" s="193">
        <v>26100</v>
      </c>
    </row>
    <row r="7" spans="1:256" ht="63.95" customHeight="1">
      <c r="A7" s="191" t="s">
        <v>1309</v>
      </c>
      <c r="B7" s="193">
        <v>37691</v>
      </c>
      <c r="C7" s="193">
        <v>37691</v>
      </c>
    </row>
    <row r="8" spans="1:256" ht="63.95" customHeight="1">
      <c r="A8" s="191" t="s">
        <v>1310</v>
      </c>
      <c r="B8" s="192">
        <f>SUM(B6:B7)</f>
        <v>63791</v>
      </c>
      <c r="C8" s="192">
        <f>SUM(C6:C7)</f>
        <v>63791</v>
      </c>
      <c r="D8" s="80"/>
    </row>
    <row r="9" spans="1:256" ht="63.95" customHeight="1">
      <c r="A9" s="191" t="s">
        <v>1311</v>
      </c>
      <c r="B9" s="193">
        <v>63791</v>
      </c>
      <c r="C9" s="193">
        <v>63791</v>
      </c>
      <c r="D9" s="81"/>
    </row>
    <row r="12" spans="1:256">
      <c r="B12" s="80"/>
    </row>
  </sheetData>
  <mergeCells count="1">
    <mergeCell ref="A2:C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96" firstPageNumber="135" orientation="portrait" useFirstPageNumber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B5"/>
  <sheetViews>
    <sheetView workbookViewId="0">
      <selection activeCell="C6" sqref="C6"/>
    </sheetView>
  </sheetViews>
  <sheetFormatPr defaultColWidth="47.625" defaultRowHeight="13.5"/>
  <cols>
    <col min="1" max="1" width="14.25" style="41" bestFit="1" customWidth="1"/>
    <col min="2" max="2" width="42.5" style="41" customWidth="1"/>
    <col min="3" max="16384" width="47.625" style="42"/>
  </cols>
  <sheetData>
    <row r="1" spans="1:2" ht="28.9" customHeight="1">
      <c r="A1" s="21"/>
    </row>
    <row r="2" spans="1:2" ht="14.25">
      <c r="A2" s="230" t="s">
        <v>1306</v>
      </c>
      <c r="B2" s="230"/>
    </row>
    <row r="3" spans="1:2" ht="31.9" customHeight="1">
      <c r="A3" s="22" t="s">
        <v>1113</v>
      </c>
      <c r="B3" s="23" t="s">
        <v>1114</v>
      </c>
    </row>
    <row r="4" spans="1:2" ht="29.45" customHeight="1">
      <c r="A4" s="24" t="s">
        <v>1115</v>
      </c>
      <c r="B4" s="24" t="s">
        <v>1307</v>
      </c>
    </row>
    <row r="5" spans="1:2" ht="30.6" customHeight="1">
      <c r="A5" s="29" t="s">
        <v>1446</v>
      </c>
      <c r="B5" s="162">
        <v>6.38</v>
      </c>
    </row>
  </sheetData>
  <mergeCells count="1">
    <mergeCell ref="A2:B2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10"/>
  <sheetViews>
    <sheetView topLeftCell="A7" zoomScale="85" zoomScaleNormal="85" workbookViewId="0">
      <selection activeCell="B5" sqref="B5"/>
    </sheetView>
  </sheetViews>
  <sheetFormatPr defaultColWidth="36.625" defaultRowHeight="13.5"/>
  <cols>
    <col min="1" max="1" width="64.5" style="25" customWidth="1"/>
    <col min="2" max="16384" width="36.625" style="25"/>
  </cols>
  <sheetData>
    <row r="1" spans="1:2" ht="14.25">
      <c r="A1" s="26"/>
    </row>
    <row r="2" spans="1:2" ht="48" customHeight="1">
      <c r="A2" s="231" t="s">
        <v>1447</v>
      </c>
      <c r="B2" s="231"/>
    </row>
    <row r="3" spans="1:2" ht="29.45" customHeight="1">
      <c r="A3" s="202"/>
      <c r="B3" s="203" t="s">
        <v>33</v>
      </c>
    </row>
    <row r="4" spans="1:2" ht="72.75" customHeight="1">
      <c r="A4" s="204" t="s">
        <v>36</v>
      </c>
      <c r="B4" s="204" t="s">
        <v>37</v>
      </c>
    </row>
    <row r="5" spans="1:2" ht="72.75" customHeight="1">
      <c r="A5" s="205" t="s">
        <v>1448</v>
      </c>
      <c r="B5" s="206">
        <v>18.579999999999998</v>
      </c>
    </row>
    <row r="6" spans="1:2" ht="72.75" customHeight="1">
      <c r="A6" s="205" t="s">
        <v>1449</v>
      </c>
      <c r="B6" s="206">
        <v>5.82</v>
      </c>
    </row>
    <row r="7" spans="1:2" ht="72.75" customHeight="1">
      <c r="A7" s="205" t="s">
        <v>1450</v>
      </c>
      <c r="B7" s="206">
        <v>0.4</v>
      </c>
    </row>
    <row r="8" spans="1:2" ht="72.75" customHeight="1">
      <c r="A8" s="207" t="s">
        <v>38</v>
      </c>
      <c r="B8" s="208">
        <v>0.31</v>
      </c>
    </row>
    <row r="9" spans="1:2" ht="72.75" customHeight="1">
      <c r="A9" s="205" t="s">
        <v>1451</v>
      </c>
      <c r="B9" s="209">
        <v>24.36</v>
      </c>
    </row>
    <row r="10" spans="1:2" ht="14.25">
      <c r="A10" s="210"/>
    </row>
  </sheetData>
  <mergeCells count="1">
    <mergeCell ref="A2:B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92" firstPageNumber="135" orientation="portrait" useFirstPageNumber="1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P71"/>
  <sheetViews>
    <sheetView workbookViewId="0">
      <selection activeCell="E11" sqref="E11"/>
    </sheetView>
  </sheetViews>
  <sheetFormatPr defaultRowHeight="13.5"/>
  <cols>
    <col min="1" max="1" width="55" style="83" customWidth="1"/>
    <col min="2" max="2" width="14.5" style="83" customWidth="1"/>
    <col min="3" max="250" width="9" style="83" customWidth="1"/>
    <col min="251" max="16384" width="9" style="79"/>
  </cols>
  <sheetData>
    <row r="1" spans="1:2" ht="14.25">
      <c r="A1" s="82" t="s">
        <v>1355</v>
      </c>
    </row>
    <row r="2" spans="1:2" ht="30" customHeight="1">
      <c r="A2" s="234" t="s">
        <v>1438</v>
      </c>
      <c r="B2" s="234"/>
    </row>
    <row r="3" spans="1:2" ht="28.5" customHeight="1">
      <c r="A3" s="82"/>
      <c r="B3" s="179" t="s">
        <v>1419</v>
      </c>
    </row>
    <row r="4" spans="1:2" ht="21.75" customHeight="1">
      <c r="A4" s="232" t="s">
        <v>1177</v>
      </c>
      <c r="B4" s="233"/>
    </row>
    <row r="5" spans="1:2" ht="22.5" customHeight="1">
      <c r="A5" s="43" t="s">
        <v>1116</v>
      </c>
      <c r="B5" s="172" t="s">
        <v>1197</v>
      </c>
    </row>
    <row r="6" spans="1:2" ht="21" customHeight="1">
      <c r="A6" s="84" t="s">
        <v>1198</v>
      </c>
      <c r="B6" s="45"/>
    </row>
    <row r="7" spans="1:2" ht="21" customHeight="1">
      <c r="A7" s="84" t="s">
        <v>1357</v>
      </c>
      <c r="B7" s="45"/>
    </row>
    <row r="8" spans="1:2" ht="21" customHeight="1">
      <c r="A8" s="84" t="s">
        <v>1359</v>
      </c>
      <c r="B8" s="45"/>
    </row>
    <row r="9" spans="1:2" ht="21" customHeight="1">
      <c r="A9" s="86" t="s">
        <v>1361</v>
      </c>
      <c r="B9" s="45"/>
    </row>
    <row r="10" spans="1:2" ht="21" customHeight="1">
      <c r="A10" s="86" t="s">
        <v>1363</v>
      </c>
      <c r="B10" s="45">
        <v>8161</v>
      </c>
    </row>
    <row r="11" spans="1:2" ht="21" customHeight="1">
      <c r="A11" s="86" t="s">
        <v>1365</v>
      </c>
      <c r="B11" s="45">
        <v>8161</v>
      </c>
    </row>
    <row r="12" spans="1:2" ht="21" customHeight="1">
      <c r="A12" s="86" t="s">
        <v>1367</v>
      </c>
      <c r="B12" s="45">
        <f>152577-B10-B11-B15</f>
        <v>135255</v>
      </c>
    </row>
    <row r="13" spans="1:2" ht="21" customHeight="1">
      <c r="A13" s="84" t="s">
        <v>1369</v>
      </c>
      <c r="B13" s="45"/>
    </row>
    <row r="14" spans="1:2" ht="21" customHeight="1">
      <c r="A14" s="84" t="s">
        <v>1371</v>
      </c>
      <c r="B14" s="45"/>
    </row>
    <row r="15" spans="1:2" ht="21" customHeight="1">
      <c r="A15" s="84" t="s">
        <v>1373</v>
      </c>
      <c r="B15" s="45">
        <v>1000</v>
      </c>
    </row>
    <row r="16" spans="1:2" ht="21" customHeight="1">
      <c r="A16" s="84" t="s">
        <v>1375</v>
      </c>
      <c r="B16" s="45"/>
    </row>
    <row r="17" spans="1:2" ht="21" customHeight="1">
      <c r="A17" s="84" t="s">
        <v>1377</v>
      </c>
      <c r="B17" s="45"/>
    </row>
    <row r="18" spans="1:2" ht="21" customHeight="1">
      <c r="A18" s="84" t="s">
        <v>1369</v>
      </c>
      <c r="B18" s="45"/>
    </row>
    <row r="19" spans="1:2" ht="21" customHeight="1">
      <c r="A19" s="84" t="s">
        <v>1371</v>
      </c>
      <c r="B19" s="45"/>
    </row>
    <row r="20" spans="1:2" ht="21" customHeight="1">
      <c r="A20" s="89" t="s">
        <v>1380</v>
      </c>
      <c r="B20" s="45"/>
    </row>
    <row r="21" spans="1:2" ht="21" customHeight="1">
      <c r="A21" s="89" t="s">
        <v>1382</v>
      </c>
      <c r="B21" s="45"/>
    </row>
    <row r="22" spans="1:2" ht="21" customHeight="1">
      <c r="A22" s="89" t="s">
        <v>1384</v>
      </c>
      <c r="B22" s="45"/>
    </row>
    <row r="23" spans="1:2" ht="21" customHeight="1">
      <c r="A23" s="89" t="s">
        <v>1386</v>
      </c>
      <c r="B23" s="45"/>
    </row>
    <row r="24" spans="1:2" ht="21" customHeight="1">
      <c r="A24" s="89" t="s">
        <v>1388</v>
      </c>
      <c r="B24" s="45"/>
    </row>
    <row r="25" spans="1:2" ht="21" customHeight="1">
      <c r="A25" s="84"/>
      <c r="B25" s="45"/>
    </row>
    <row r="26" spans="1:2" ht="21" customHeight="1">
      <c r="A26" s="89"/>
      <c r="B26" s="45"/>
    </row>
    <row r="27" spans="1:2" ht="21" customHeight="1">
      <c r="A27" s="89"/>
      <c r="B27" s="45"/>
    </row>
    <row r="28" spans="1:2" ht="21" customHeight="1">
      <c r="A28" s="89"/>
      <c r="B28" s="45"/>
    </row>
    <row r="29" spans="1:2" ht="21" customHeight="1">
      <c r="A29" s="89"/>
      <c r="B29" s="45"/>
    </row>
    <row r="30" spans="1:2" ht="21" customHeight="1">
      <c r="A30" s="89"/>
      <c r="B30" s="45"/>
    </row>
    <row r="31" spans="1:2" ht="21" customHeight="1">
      <c r="A31" s="89"/>
      <c r="B31" s="45"/>
    </row>
    <row r="32" spans="1:2" ht="21" customHeight="1">
      <c r="A32" s="89"/>
      <c r="B32" s="45"/>
    </row>
    <row r="33" spans="1:2" ht="21" customHeight="1">
      <c r="A33" s="89"/>
      <c r="B33" s="45"/>
    </row>
    <row r="34" spans="1:2" ht="21" customHeight="1">
      <c r="A34" s="89"/>
      <c r="B34" s="45"/>
    </row>
    <row r="35" spans="1:2" ht="21" customHeight="1">
      <c r="A35" s="89"/>
      <c r="B35" s="45"/>
    </row>
    <row r="36" spans="1:2" ht="21" customHeight="1">
      <c r="A36" s="89"/>
      <c r="B36" s="45"/>
    </row>
    <row r="37" spans="1:2" ht="21" customHeight="1">
      <c r="A37" s="89"/>
      <c r="B37" s="45"/>
    </row>
    <row r="38" spans="1:2" ht="21" customHeight="1">
      <c r="A38" s="89"/>
      <c r="B38" s="45"/>
    </row>
    <row r="39" spans="1:2" ht="21" customHeight="1">
      <c r="A39" s="89"/>
      <c r="B39" s="45"/>
    </row>
    <row r="40" spans="1:2" ht="21" customHeight="1">
      <c r="A40" s="89"/>
      <c r="B40" s="45"/>
    </row>
    <row r="41" spans="1:2" ht="21" customHeight="1">
      <c r="A41" s="89"/>
      <c r="B41" s="45"/>
    </row>
    <row r="42" spans="1:2" ht="24" customHeight="1">
      <c r="A42" s="87" t="s">
        <v>1140</v>
      </c>
      <c r="B42" s="85">
        <f>SUM(B6:B41)</f>
        <v>152577</v>
      </c>
    </row>
    <row r="43" spans="1:2" ht="20.100000000000001" hidden="1" customHeight="1">
      <c r="A43" s="88" t="s">
        <v>9</v>
      </c>
      <c r="B43" s="175"/>
    </row>
    <row r="44" spans="1:2" ht="20.100000000000001" hidden="1" customHeight="1">
      <c r="A44" s="89" t="s">
        <v>1407</v>
      </c>
      <c r="B44" s="175"/>
    </row>
    <row r="45" spans="1:2" ht="20.100000000000001" hidden="1" customHeight="1">
      <c r="A45" s="89" t="s">
        <v>1409</v>
      </c>
      <c r="B45" s="175"/>
    </row>
    <row r="46" spans="1:2" ht="20.100000000000001" hidden="1" customHeight="1">
      <c r="A46" s="89" t="s">
        <v>1411</v>
      </c>
      <c r="B46" s="175"/>
    </row>
    <row r="47" spans="1:2" ht="20.100000000000001" hidden="1" customHeight="1">
      <c r="A47" s="89" t="s">
        <v>22</v>
      </c>
      <c r="B47" s="175"/>
    </row>
    <row r="48" spans="1:2" ht="20.100000000000001" hidden="1" customHeight="1">
      <c r="A48" s="89" t="s">
        <v>281</v>
      </c>
      <c r="B48" s="175"/>
    </row>
    <row r="49" spans="1:2" ht="20.100000000000001" hidden="1" customHeight="1">
      <c r="A49" s="89" t="s">
        <v>1415</v>
      </c>
      <c r="B49" s="175"/>
    </row>
    <row r="50" spans="1:2" ht="20.100000000000001" hidden="1" customHeight="1">
      <c r="A50" s="90" t="s">
        <v>1417</v>
      </c>
      <c r="B50" s="175"/>
    </row>
    <row r="51" spans="1:2" ht="20.100000000000001" hidden="1" customHeight="1">
      <c r="A51" s="90" t="s">
        <v>1418</v>
      </c>
      <c r="B51" s="175"/>
    </row>
    <row r="52" spans="1:2" ht="20.100000000000001" hidden="1" customHeight="1">
      <c r="A52" s="178" t="s">
        <v>34</v>
      </c>
      <c r="B52" s="175"/>
    </row>
    <row r="53" spans="1:2" ht="20.100000000000001" customHeight="1"/>
    <row r="54" spans="1:2" ht="20.100000000000001" customHeight="1"/>
    <row r="55" spans="1:2" ht="20.100000000000001" customHeight="1"/>
    <row r="56" spans="1:2" ht="20.100000000000001" customHeight="1"/>
    <row r="57" spans="1:2" ht="20.100000000000001" customHeight="1"/>
    <row r="58" spans="1:2" ht="20.100000000000001" customHeight="1"/>
    <row r="59" spans="1:2" ht="20.100000000000001" customHeight="1"/>
    <row r="60" spans="1:2" ht="20.100000000000001" customHeight="1"/>
    <row r="61" spans="1:2" ht="20.100000000000001" customHeight="1"/>
    <row r="62" spans="1:2" ht="20.100000000000001" customHeight="1"/>
    <row r="63" spans="1:2" ht="20.100000000000001" customHeight="1"/>
    <row r="64" spans="1:2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</sheetData>
  <mergeCells count="2">
    <mergeCell ref="A4:B4"/>
    <mergeCell ref="A2:B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firstPageNumber="135" orientation="portrait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2:IP71"/>
  <sheetViews>
    <sheetView topLeftCell="A19" workbookViewId="0">
      <selection activeCell="D6" sqref="D6"/>
    </sheetView>
  </sheetViews>
  <sheetFormatPr defaultRowHeight="13.5"/>
  <cols>
    <col min="1" max="1" width="53.625" style="83" customWidth="1"/>
    <col min="2" max="2" width="11.875" style="83" customWidth="1"/>
    <col min="3" max="250" width="9" style="83" customWidth="1"/>
    <col min="251" max="16384" width="9" style="79"/>
  </cols>
  <sheetData>
    <row r="2" spans="1:2" ht="30" customHeight="1">
      <c r="A2" s="235" t="s">
        <v>1439</v>
      </c>
      <c r="B2" s="235"/>
    </row>
    <row r="3" spans="1:2" ht="28.5" customHeight="1">
      <c r="A3" s="82"/>
      <c r="B3" s="179" t="s">
        <v>1419</v>
      </c>
    </row>
    <row r="4" spans="1:2" ht="31.5" customHeight="1">
      <c r="A4" s="232" t="s">
        <v>1178</v>
      </c>
      <c r="B4" s="233"/>
    </row>
    <row r="5" spans="1:2" ht="35.25" customHeight="1">
      <c r="A5" s="173" t="s">
        <v>1116</v>
      </c>
      <c r="B5" s="174" t="s">
        <v>1197</v>
      </c>
    </row>
    <row r="6" spans="1:2" ht="21" customHeight="1">
      <c r="A6" s="84" t="s">
        <v>1356</v>
      </c>
      <c r="B6" s="45"/>
    </row>
    <row r="7" spans="1:2" ht="21" customHeight="1">
      <c r="A7" s="84" t="s">
        <v>1358</v>
      </c>
      <c r="B7" s="45"/>
    </row>
    <row r="8" spans="1:2" ht="21" customHeight="1">
      <c r="A8" s="84" t="s">
        <v>1360</v>
      </c>
      <c r="B8" s="45"/>
    </row>
    <row r="9" spans="1:2" ht="21" customHeight="1">
      <c r="A9" s="84" t="s">
        <v>1362</v>
      </c>
      <c r="B9" s="45"/>
    </row>
    <row r="10" spans="1:2" ht="21" customHeight="1">
      <c r="A10" s="84" t="s">
        <v>1364</v>
      </c>
      <c r="B10" s="45"/>
    </row>
    <row r="11" spans="1:2" ht="21" customHeight="1">
      <c r="A11" s="84" t="s">
        <v>1366</v>
      </c>
      <c r="B11" s="45">
        <f>SUM(B12:B17)</f>
        <v>152577</v>
      </c>
    </row>
    <row r="12" spans="1:2" ht="21" customHeight="1">
      <c r="A12" s="84" t="s">
        <v>1368</v>
      </c>
      <c r="B12" s="45">
        <f>136255-822-1000</f>
        <v>134433</v>
      </c>
    </row>
    <row r="13" spans="1:2" ht="21" customHeight="1">
      <c r="A13" s="84" t="s">
        <v>1370</v>
      </c>
      <c r="B13" s="45">
        <v>8161</v>
      </c>
    </row>
    <row r="14" spans="1:2" ht="21" customHeight="1">
      <c r="A14" s="84" t="s">
        <v>1372</v>
      </c>
      <c r="B14" s="45">
        <v>8161</v>
      </c>
    </row>
    <row r="15" spans="1:2" ht="21" customHeight="1">
      <c r="A15" s="84" t="s">
        <v>1374</v>
      </c>
      <c r="B15" s="45">
        <v>822</v>
      </c>
    </row>
    <row r="16" spans="1:2" ht="21" customHeight="1">
      <c r="A16" s="84" t="s">
        <v>1376</v>
      </c>
      <c r="B16" s="45">
        <v>1000</v>
      </c>
    </row>
    <row r="17" spans="1:2" ht="21" customHeight="1">
      <c r="A17" s="84" t="s">
        <v>1378</v>
      </c>
      <c r="B17" s="45"/>
    </row>
    <row r="18" spans="1:2" ht="21" customHeight="1">
      <c r="A18" s="175"/>
      <c r="B18" s="45"/>
    </row>
    <row r="19" spans="1:2" ht="21" customHeight="1">
      <c r="A19" s="84" t="s">
        <v>1379</v>
      </c>
      <c r="B19" s="45"/>
    </row>
    <row r="20" spans="1:2" ht="21" customHeight="1">
      <c r="A20" s="176" t="s">
        <v>1381</v>
      </c>
      <c r="B20" s="45"/>
    </row>
    <row r="21" spans="1:2" ht="21" customHeight="1">
      <c r="A21" s="176" t="s">
        <v>1383</v>
      </c>
      <c r="B21" s="45"/>
    </row>
    <row r="22" spans="1:2" ht="21" customHeight="1">
      <c r="A22" s="176" t="s">
        <v>1385</v>
      </c>
      <c r="B22" s="45"/>
    </row>
    <row r="23" spans="1:2" ht="21" customHeight="1">
      <c r="A23" s="176" t="s">
        <v>1387</v>
      </c>
      <c r="B23" s="45"/>
    </row>
    <row r="24" spans="1:2" ht="21" customHeight="1">
      <c r="A24" s="176" t="s">
        <v>1389</v>
      </c>
      <c r="B24" s="45"/>
    </row>
    <row r="25" spans="1:2" ht="21" customHeight="1">
      <c r="A25" s="177" t="s">
        <v>1390</v>
      </c>
      <c r="B25" s="45"/>
    </row>
    <row r="26" spans="1:2" ht="21" customHeight="1">
      <c r="A26" s="176" t="s">
        <v>1391</v>
      </c>
      <c r="B26" s="45"/>
    </row>
    <row r="27" spans="1:2" ht="21" customHeight="1">
      <c r="A27" s="176" t="s">
        <v>1392</v>
      </c>
      <c r="B27" s="45"/>
    </row>
    <row r="28" spans="1:2" ht="21" customHeight="1">
      <c r="A28" s="176" t="s">
        <v>1393</v>
      </c>
      <c r="B28" s="45"/>
    </row>
    <row r="29" spans="1:2" ht="21" customHeight="1">
      <c r="A29" s="176" t="s">
        <v>1394</v>
      </c>
      <c r="B29" s="45"/>
    </row>
    <row r="30" spans="1:2" ht="21" customHeight="1">
      <c r="A30" s="177" t="s">
        <v>1395</v>
      </c>
      <c r="B30" s="45"/>
    </row>
    <row r="31" spans="1:2" ht="21" customHeight="1">
      <c r="A31" s="176" t="s">
        <v>1396</v>
      </c>
      <c r="B31" s="45"/>
    </row>
    <row r="32" spans="1:2" ht="21" customHeight="1">
      <c r="A32" s="176" t="s">
        <v>1397</v>
      </c>
      <c r="B32" s="45"/>
    </row>
    <row r="33" spans="1:2" ht="21" customHeight="1">
      <c r="A33" s="176" t="s">
        <v>1398</v>
      </c>
      <c r="B33" s="45"/>
    </row>
    <row r="34" spans="1:2" ht="21" customHeight="1">
      <c r="A34" s="177" t="s">
        <v>1399</v>
      </c>
      <c r="B34" s="45"/>
    </row>
    <row r="35" spans="1:2" ht="21" customHeight="1">
      <c r="A35" s="176" t="s">
        <v>1400</v>
      </c>
      <c r="B35" s="45"/>
    </row>
    <row r="36" spans="1:2" ht="21" customHeight="1">
      <c r="A36" s="177" t="s">
        <v>1401</v>
      </c>
      <c r="B36" s="45"/>
    </row>
    <row r="37" spans="1:2" ht="21" customHeight="1">
      <c r="A37" s="176" t="s">
        <v>1402</v>
      </c>
      <c r="B37" s="45"/>
    </row>
    <row r="38" spans="1:2" ht="21" customHeight="1">
      <c r="A38" s="176" t="s">
        <v>1403</v>
      </c>
      <c r="B38" s="45"/>
    </row>
    <row r="39" spans="1:2" ht="21" customHeight="1">
      <c r="A39" s="176" t="s">
        <v>1404</v>
      </c>
      <c r="B39" s="45"/>
    </row>
    <row r="40" spans="1:2" ht="21" customHeight="1">
      <c r="A40" s="177" t="s">
        <v>1405</v>
      </c>
      <c r="B40" s="45"/>
    </row>
    <row r="41" spans="1:2" ht="21" customHeight="1">
      <c r="A41" s="177" t="s">
        <v>1406</v>
      </c>
      <c r="B41" s="45"/>
    </row>
    <row r="42" spans="1:2" ht="24" customHeight="1">
      <c r="A42" s="87" t="s">
        <v>1200</v>
      </c>
      <c r="B42" s="45">
        <f>B36+B30+B19+B11+B40+B41</f>
        <v>152577</v>
      </c>
    </row>
    <row r="43" spans="1:2" ht="20.100000000000001" hidden="1" customHeight="1">
      <c r="A43" s="88" t="s">
        <v>10</v>
      </c>
      <c r="B43" s="175"/>
    </row>
    <row r="44" spans="1:2" ht="20.100000000000001" hidden="1" customHeight="1">
      <c r="A44" s="89" t="s">
        <v>1408</v>
      </c>
      <c r="B44" s="175"/>
    </row>
    <row r="45" spans="1:2" ht="20.100000000000001" hidden="1" customHeight="1">
      <c r="A45" s="89" t="s">
        <v>1410</v>
      </c>
      <c r="B45" s="175"/>
    </row>
    <row r="46" spans="1:2" ht="20.100000000000001" hidden="1" customHeight="1">
      <c r="A46" s="89" t="s">
        <v>1412</v>
      </c>
      <c r="B46" s="175"/>
    </row>
    <row r="47" spans="1:2" ht="20.100000000000001" hidden="1" customHeight="1">
      <c r="A47" s="89" t="s">
        <v>1413</v>
      </c>
      <c r="B47" s="175"/>
    </row>
    <row r="48" spans="1:2" ht="20.100000000000001" hidden="1" customHeight="1">
      <c r="A48" s="89" t="s">
        <v>1414</v>
      </c>
      <c r="B48" s="175"/>
    </row>
    <row r="49" spans="1:2" ht="20.100000000000001" hidden="1" customHeight="1">
      <c r="A49" s="90" t="s">
        <v>1416</v>
      </c>
      <c r="B49" s="175"/>
    </row>
    <row r="50" spans="1:2" ht="20.100000000000001" hidden="1" customHeight="1">
      <c r="A50" s="90"/>
      <c r="B50" s="175"/>
    </row>
    <row r="51" spans="1:2" ht="20.100000000000001" hidden="1" customHeight="1">
      <c r="A51" s="90"/>
      <c r="B51" s="175"/>
    </row>
    <row r="52" spans="1:2" ht="20.100000000000001" hidden="1" customHeight="1">
      <c r="A52" s="178" t="s">
        <v>35</v>
      </c>
      <c r="B52" s="175"/>
    </row>
    <row r="53" spans="1:2" ht="20.100000000000001" customHeight="1"/>
    <row r="54" spans="1:2" ht="20.100000000000001" customHeight="1"/>
    <row r="55" spans="1:2" ht="20.100000000000001" customHeight="1"/>
    <row r="56" spans="1:2" ht="20.100000000000001" customHeight="1"/>
    <row r="57" spans="1:2" ht="20.100000000000001" customHeight="1"/>
    <row r="58" spans="1:2" ht="20.100000000000001" customHeight="1"/>
    <row r="59" spans="1:2" ht="20.100000000000001" customHeight="1"/>
    <row r="60" spans="1:2" ht="20.100000000000001" customHeight="1"/>
    <row r="61" spans="1:2" ht="20.100000000000001" customHeight="1"/>
    <row r="62" spans="1:2" ht="20.100000000000001" customHeight="1"/>
    <row r="63" spans="1:2" ht="20.100000000000001" customHeight="1"/>
    <row r="64" spans="1:2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</sheetData>
  <mergeCells count="2">
    <mergeCell ref="A2:B2"/>
    <mergeCell ref="A4:B4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92" firstPageNumber="135" orientation="portrait" useFirstPageNumber="1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R71"/>
  <sheetViews>
    <sheetView topLeftCell="A4" workbookViewId="0">
      <selection activeCell="G5" sqref="G5"/>
    </sheetView>
  </sheetViews>
  <sheetFormatPr defaultRowHeight="13.5"/>
  <cols>
    <col min="1" max="1" width="40" style="83" customWidth="1"/>
    <col min="2" max="2" width="9.625" style="83" customWidth="1"/>
    <col min="3" max="3" width="53.625" style="83" customWidth="1"/>
    <col min="4" max="4" width="9.75" style="83" customWidth="1"/>
    <col min="5" max="252" width="9" style="83" customWidth="1"/>
    <col min="253" max="16384" width="9" style="79"/>
  </cols>
  <sheetData>
    <row r="1" spans="1:4" ht="14.25">
      <c r="A1" s="82"/>
    </row>
    <row r="2" spans="1:4" ht="30" customHeight="1">
      <c r="A2" s="234" t="s">
        <v>1440</v>
      </c>
      <c r="B2" s="234"/>
      <c r="C2" s="234"/>
      <c r="D2" s="234"/>
    </row>
    <row r="3" spans="1:4" ht="28.5" customHeight="1">
      <c r="A3" s="82"/>
      <c r="C3" s="236" t="s">
        <v>7</v>
      </c>
      <c r="D3" s="236"/>
    </row>
    <row r="4" spans="1:4" ht="31.5" customHeight="1">
      <c r="A4" s="232" t="s">
        <v>1177</v>
      </c>
      <c r="B4" s="233"/>
      <c r="C4" s="232" t="s">
        <v>1178</v>
      </c>
      <c r="D4" s="233"/>
    </row>
    <row r="5" spans="1:4" ht="35.25" customHeight="1">
      <c r="A5" s="171" t="s">
        <v>1116</v>
      </c>
      <c r="B5" s="172" t="s">
        <v>1197</v>
      </c>
      <c r="C5" s="173" t="s">
        <v>1116</v>
      </c>
      <c r="D5" s="174" t="s">
        <v>1197</v>
      </c>
    </row>
    <row r="6" spans="1:4" ht="21" customHeight="1">
      <c r="A6" s="84" t="s">
        <v>1198</v>
      </c>
      <c r="B6" s="45"/>
      <c r="C6" s="84" t="s">
        <v>1356</v>
      </c>
      <c r="D6" s="45"/>
    </row>
    <row r="7" spans="1:4" ht="21" customHeight="1">
      <c r="A7" s="84" t="s">
        <v>1357</v>
      </c>
      <c r="B7" s="45"/>
      <c r="C7" s="84" t="s">
        <v>1358</v>
      </c>
      <c r="D7" s="45"/>
    </row>
    <row r="8" spans="1:4" ht="21" customHeight="1">
      <c r="A8" s="84" t="s">
        <v>1359</v>
      </c>
      <c r="B8" s="45"/>
      <c r="C8" s="84" t="s">
        <v>1360</v>
      </c>
      <c r="D8" s="45"/>
    </row>
    <row r="9" spans="1:4" ht="21" customHeight="1">
      <c r="A9" s="86" t="s">
        <v>1361</v>
      </c>
      <c r="B9" s="45"/>
      <c r="C9" s="84" t="s">
        <v>1362</v>
      </c>
      <c r="D9" s="45"/>
    </row>
    <row r="10" spans="1:4" ht="21" customHeight="1">
      <c r="A10" s="86" t="s">
        <v>1363</v>
      </c>
      <c r="B10" s="45">
        <v>8161</v>
      </c>
      <c r="C10" s="84" t="s">
        <v>1364</v>
      </c>
      <c r="D10" s="45"/>
    </row>
    <row r="11" spans="1:4" ht="21" customHeight="1">
      <c r="A11" s="86" t="s">
        <v>1365</v>
      </c>
      <c r="B11" s="45">
        <v>8161</v>
      </c>
      <c r="C11" s="84" t="s">
        <v>1366</v>
      </c>
      <c r="D11" s="45">
        <f>SUM(D12:D17)</f>
        <v>152577</v>
      </c>
    </row>
    <row r="12" spans="1:4" ht="21" customHeight="1">
      <c r="A12" s="86" t="s">
        <v>1367</v>
      </c>
      <c r="B12" s="45">
        <f>152577-B10-B11-B15</f>
        <v>135255</v>
      </c>
      <c r="C12" s="84" t="s">
        <v>1368</v>
      </c>
      <c r="D12" s="45">
        <f>136255-822-1000</f>
        <v>134433</v>
      </c>
    </row>
    <row r="13" spans="1:4" ht="21" customHeight="1">
      <c r="A13" s="84" t="s">
        <v>1369</v>
      </c>
      <c r="B13" s="45"/>
      <c r="C13" s="84" t="s">
        <v>1370</v>
      </c>
      <c r="D13" s="45">
        <v>8161</v>
      </c>
    </row>
    <row r="14" spans="1:4" ht="21" customHeight="1">
      <c r="A14" s="84" t="s">
        <v>1371</v>
      </c>
      <c r="B14" s="45"/>
      <c r="C14" s="84" t="s">
        <v>1372</v>
      </c>
      <c r="D14" s="45">
        <v>8161</v>
      </c>
    </row>
    <row r="15" spans="1:4" ht="21" customHeight="1">
      <c r="A15" s="84" t="s">
        <v>1373</v>
      </c>
      <c r="B15" s="45">
        <v>1000</v>
      </c>
      <c r="C15" s="84" t="s">
        <v>1374</v>
      </c>
      <c r="D15" s="45">
        <v>822</v>
      </c>
    </row>
    <row r="16" spans="1:4" ht="21" customHeight="1">
      <c r="A16" s="84" t="s">
        <v>1375</v>
      </c>
      <c r="B16" s="45"/>
      <c r="C16" s="84" t="s">
        <v>1376</v>
      </c>
      <c r="D16" s="45">
        <v>1000</v>
      </c>
    </row>
    <row r="17" spans="1:4" ht="21" customHeight="1">
      <c r="A17" s="84" t="s">
        <v>1377</v>
      </c>
      <c r="B17" s="45"/>
      <c r="C17" s="84" t="s">
        <v>1378</v>
      </c>
      <c r="D17" s="45"/>
    </row>
    <row r="18" spans="1:4" ht="21" customHeight="1">
      <c r="A18" s="84" t="s">
        <v>1369</v>
      </c>
      <c r="B18" s="45"/>
      <c r="C18" s="175"/>
      <c r="D18" s="45"/>
    </row>
    <row r="19" spans="1:4" ht="21" customHeight="1">
      <c r="A19" s="84" t="s">
        <v>1371</v>
      </c>
      <c r="B19" s="45"/>
      <c r="C19" s="84" t="s">
        <v>1379</v>
      </c>
      <c r="D19" s="45"/>
    </row>
    <row r="20" spans="1:4" ht="21" customHeight="1">
      <c r="A20" s="89" t="s">
        <v>1380</v>
      </c>
      <c r="B20" s="45"/>
      <c r="C20" s="176" t="s">
        <v>1381</v>
      </c>
      <c r="D20" s="45"/>
    </row>
    <row r="21" spans="1:4" ht="21" customHeight="1">
      <c r="A21" s="89" t="s">
        <v>1382</v>
      </c>
      <c r="B21" s="45"/>
      <c r="C21" s="176" t="s">
        <v>1383</v>
      </c>
      <c r="D21" s="45"/>
    </row>
    <row r="22" spans="1:4" ht="21" customHeight="1">
      <c r="A22" s="89" t="s">
        <v>1384</v>
      </c>
      <c r="B22" s="45"/>
      <c r="C22" s="176" t="s">
        <v>1385</v>
      </c>
      <c r="D22" s="45"/>
    </row>
    <row r="23" spans="1:4" ht="21" customHeight="1">
      <c r="A23" s="89" t="s">
        <v>1386</v>
      </c>
      <c r="B23" s="45"/>
      <c r="C23" s="176" t="s">
        <v>1387</v>
      </c>
      <c r="D23" s="45"/>
    </row>
    <row r="24" spans="1:4" ht="21" customHeight="1">
      <c r="A24" s="89" t="s">
        <v>1388</v>
      </c>
      <c r="B24" s="45"/>
      <c r="C24" s="176" t="s">
        <v>1389</v>
      </c>
      <c r="D24" s="45"/>
    </row>
    <row r="25" spans="1:4" ht="21" customHeight="1">
      <c r="A25" s="84"/>
      <c r="B25" s="45"/>
      <c r="C25" s="177" t="s">
        <v>1390</v>
      </c>
      <c r="D25" s="45"/>
    </row>
    <row r="26" spans="1:4" ht="21" customHeight="1">
      <c r="A26" s="89"/>
      <c r="B26" s="45"/>
      <c r="C26" s="176" t="s">
        <v>1391</v>
      </c>
      <c r="D26" s="45"/>
    </row>
    <row r="27" spans="1:4" ht="21" customHeight="1">
      <c r="A27" s="89"/>
      <c r="B27" s="45"/>
      <c r="C27" s="176" t="s">
        <v>1392</v>
      </c>
      <c r="D27" s="45"/>
    </row>
    <row r="28" spans="1:4" ht="21" customHeight="1">
      <c r="A28" s="89"/>
      <c r="B28" s="45"/>
      <c r="C28" s="176" t="s">
        <v>1393</v>
      </c>
      <c r="D28" s="45"/>
    </row>
    <row r="29" spans="1:4" ht="21" customHeight="1">
      <c r="A29" s="89"/>
      <c r="B29" s="45"/>
      <c r="C29" s="176" t="s">
        <v>1394</v>
      </c>
      <c r="D29" s="45"/>
    </row>
    <row r="30" spans="1:4" ht="21" customHeight="1">
      <c r="A30" s="89"/>
      <c r="B30" s="45"/>
      <c r="C30" s="177" t="s">
        <v>1395</v>
      </c>
      <c r="D30" s="45"/>
    </row>
    <row r="31" spans="1:4" ht="21" customHeight="1">
      <c r="A31" s="89"/>
      <c r="B31" s="45"/>
      <c r="C31" s="176" t="s">
        <v>1396</v>
      </c>
      <c r="D31" s="45"/>
    </row>
    <row r="32" spans="1:4" ht="21" customHeight="1">
      <c r="A32" s="89"/>
      <c r="B32" s="45"/>
      <c r="C32" s="176" t="s">
        <v>1397</v>
      </c>
      <c r="D32" s="45"/>
    </row>
    <row r="33" spans="1:4" ht="21" customHeight="1">
      <c r="A33" s="89"/>
      <c r="B33" s="45"/>
      <c r="C33" s="176" t="s">
        <v>1398</v>
      </c>
      <c r="D33" s="45"/>
    </row>
    <row r="34" spans="1:4" ht="21" customHeight="1">
      <c r="A34" s="89"/>
      <c r="B34" s="45"/>
      <c r="C34" s="177" t="s">
        <v>1399</v>
      </c>
      <c r="D34" s="45"/>
    </row>
    <row r="35" spans="1:4" ht="21" customHeight="1">
      <c r="A35" s="89"/>
      <c r="B35" s="45"/>
      <c r="C35" s="176" t="s">
        <v>1400</v>
      </c>
      <c r="D35" s="45"/>
    </row>
    <row r="36" spans="1:4" ht="21" customHeight="1">
      <c r="A36" s="89"/>
      <c r="B36" s="45"/>
      <c r="C36" s="177" t="s">
        <v>1401</v>
      </c>
      <c r="D36" s="45"/>
    </row>
    <row r="37" spans="1:4" ht="21" customHeight="1">
      <c r="A37" s="89"/>
      <c r="B37" s="45"/>
      <c r="C37" s="176" t="s">
        <v>1402</v>
      </c>
      <c r="D37" s="45"/>
    </row>
    <row r="38" spans="1:4" ht="21" customHeight="1">
      <c r="A38" s="89"/>
      <c r="B38" s="45"/>
      <c r="C38" s="176" t="s">
        <v>1403</v>
      </c>
      <c r="D38" s="45"/>
    </row>
    <row r="39" spans="1:4" ht="21" customHeight="1">
      <c r="A39" s="89"/>
      <c r="B39" s="45"/>
      <c r="C39" s="176" t="s">
        <v>1404</v>
      </c>
      <c r="D39" s="45"/>
    </row>
    <row r="40" spans="1:4" ht="21" customHeight="1">
      <c r="A40" s="89"/>
      <c r="B40" s="45"/>
      <c r="C40" s="177" t="s">
        <v>1405</v>
      </c>
      <c r="D40" s="45"/>
    </row>
    <row r="41" spans="1:4" ht="21" customHeight="1">
      <c r="A41" s="89"/>
      <c r="B41" s="45"/>
      <c r="C41" s="177" t="s">
        <v>1406</v>
      </c>
      <c r="D41" s="45"/>
    </row>
    <row r="42" spans="1:4" ht="24" customHeight="1">
      <c r="A42" s="87" t="s">
        <v>1140</v>
      </c>
      <c r="B42" s="85">
        <f>SUM(B6:B41)</f>
        <v>152577</v>
      </c>
      <c r="C42" s="87" t="s">
        <v>1200</v>
      </c>
      <c r="D42" s="45">
        <f>D36+D30+D19+D11+D40+D41</f>
        <v>152577</v>
      </c>
    </row>
    <row r="43" spans="1:4" ht="20.100000000000001" hidden="1" customHeight="1">
      <c r="A43" s="88" t="s">
        <v>9</v>
      </c>
      <c r="B43" s="175"/>
      <c r="C43" s="88" t="s">
        <v>10</v>
      </c>
      <c r="D43" s="175"/>
    </row>
    <row r="44" spans="1:4" ht="20.100000000000001" hidden="1" customHeight="1">
      <c r="A44" s="89" t="s">
        <v>1407</v>
      </c>
      <c r="B44" s="175"/>
      <c r="C44" s="89" t="s">
        <v>1408</v>
      </c>
      <c r="D44" s="175"/>
    </row>
    <row r="45" spans="1:4" ht="20.100000000000001" hidden="1" customHeight="1">
      <c r="A45" s="89" t="s">
        <v>1409</v>
      </c>
      <c r="B45" s="175"/>
      <c r="C45" s="89" t="s">
        <v>1410</v>
      </c>
      <c r="D45" s="175"/>
    </row>
    <row r="46" spans="1:4" ht="20.100000000000001" hidden="1" customHeight="1">
      <c r="A46" s="89" t="s">
        <v>1411</v>
      </c>
      <c r="B46" s="175"/>
      <c r="C46" s="89" t="s">
        <v>1412</v>
      </c>
      <c r="D46" s="175"/>
    </row>
    <row r="47" spans="1:4" ht="20.100000000000001" hidden="1" customHeight="1">
      <c r="A47" s="89" t="s">
        <v>22</v>
      </c>
      <c r="B47" s="175"/>
      <c r="C47" s="89" t="s">
        <v>1413</v>
      </c>
      <c r="D47" s="175"/>
    </row>
    <row r="48" spans="1:4" ht="20.100000000000001" hidden="1" customHeight="1">
      <c r="A48" s="89" t="s">
        <v>281</v>
      </c>
      <c r="B48" s="175"/>
      <c r="C48" s="89" t="s">
        <v>1414</v>
      </c>
      <c r="D48" s="175"/>
    </row>
    <row r="49" spans="1:4" ht="20.100000000000001" hidden="1" customHeight="1">
      <c r="A49" s="89" t="s">
        <v>1415</v>
      </c>
      <c r="B49" s="175"/>
      <c r="C49" s="90" t="s">
        <v>1416</v>
      </c>
      <c r="D49" s="175"/>
    </row>
    <row r="50" spans="1:4" ht="20.100000000000001" hidden="1" customHeight="1">
      <c r="A50" s="90" t="s">
        <v>1417</v>
      </c>
      <c r="B50" s="175"/>
      <c r="C50" s="90"/>
      <c r="D50" s="175"/>
    </row>
    <row r="51" spans="1:4" ht="20.100000000000001" hidden="1" customHeight="1">
      <c r="A51" s="90" t="s">
        <v>1418</v>
      </c>
      <c r="B51" s="175"/>
      <c r="C51" s="90"/>
      <c r="D51" s="175"/>
    </row>
    <row r="52" spans="1:4" ht="20.100000000000001" hidden="1" customHeight="1">
      <c r="A52" s="178" t="s">
        <v>34</v>
      </c>
      <c r="B52" s="175"/>
      <c r="C52" s="178" t="s">
        <v>35</v>
      </c>
      <c r="D52" s="175"/>
    </row>
    <row r="53" spans="1:4" ht="20.100000000000001" customHeight="1"/>
    <row r="54" spans="1:4" ht="20.100000000000001" customHeight="1"/>
    <row r="55" spans="1:4" ht="20.100000000000001" customHeight="1"/>
    <row r="56" spans="1:4" ht="20.100000000000001" customHeight="1"/>
    <row r="57" spans="1:4" ht="20.100000000000001" customHeight="1"/>
    <row r="58" spans="1:4" ht="20.100000000000001" customHeight="1"/>
    <row r="59" spans="1:4" ht="20.100000000000001" customHeight="1"/>
    <row r="60" spans="1:4" ht="20.100000000000001" customHeight="1"/>
    <row r="61" spans="1:4" ht="20.100000000000001" customHeight="1"/>
    <row r="62" spans="1:4" ht="20.100000000000001" customHeight="1"/>
    <row r="63" spans="1:4" ht="20.100000000000001" customHeight="1"/>
    <row r="64" spans="1: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</sheetData>
  <mergeCells count="4">
    <mergeCell ref="A2:D2"/>
    <mergeCell ref="A4:B4"/>
    <mergeCell ref="C4:D4"/>
    <mergeCell ref="C3:D3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85" firstPageNumber="135" orientation="portrait" useFirstPageNumber="1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B58"/>
  <sheetViews>
    <sheetView workbookViewId="0">
      <selection activeCell="F12" sqref="F12"/>
    </sheetView>
  </sheetViews>
  <sheetFormatPr defaultRowHeight="14.25"/>
  <cols>
    <col min="1" max="1" width="45" style="30" customWidth="1"/>
    <col min="2" max="2" width="39.875" style="110" customWidth="1"/>
    <col min="3" max="16384" width="9" style="30"/>
  </cols>
  <sheetData>
    <row r="1" spans="1:2">
      <c r="A1" s="109"/>
    </row>
    <row r="2" spans="1:2" ht="26.1" customHeight="1">
      <c r="A2" s="239" t="s">
        <v>1441</v>
      </c>
      <c r="B2" s="239"/>
    </row>
    <row r="3" spans="1:2" ht="26.1" customHeight="1">
      <c r="A3" s="31"/>
      <c r="B3" s="111" t="s">
        <v>1201</v>
      </c>
    </row>
    <row r="4" spans="1:2" ht="23.25" customHeight="1">
      <c r="A4" s="32" t="s">
        <v>1141</v>
      </c>
      <c r="B4" s="112" t="s">
        <v>8</v>
      </c>
    </row>
    <row r="5" spans="1:2" ht="20.100000000000001" customHeight="1">
      <c r="A5" s="33" t="s">
        <v>1220</v>
      </c>
      <c r="B5" s="113">
        <f>SUM(B6:B36)</f>
        <v>10</v>
      </c>
    </row>
    <row r="6" spans="1:2" ht="20.100000000000001" customHeight="1">
      <c r="A6" s="38" t="s">
        <v>1221</v>
      </c>
      <c r="B6" s="114"/>
    </row>
    <row r="7" spans="1:2" s="34" customFormat="1" ht="20.100000000000001" customHeight="1">
      <c r="A7" s="38" t="s">
        <v>1222</v>
      </c>
      <c r="B7" s="115"/>
    </row>
    <row r="8" spans="1:2" s="35" customFormat="1" ht="20.100000000000001" customHeight="1">
      <c r="A8" s="37" t="s">
        <v>1223</v>
      </c>
      <c r="B8" s="115"/>
    </row>
    <row r="9" spans="1:2" s="35" customFormat="1" ht="20.100000000000001" customHeight="1">
      <c r="A9" s="37" t="s">
        <v>1224</v>
      </c>
      <c r="B9" s="115"/>
    </row>
    <row r="10" spans="1:2" s="34" customFormat="1" ht="20.100000000000001" customHeight="1">
      <c r="A10" s="37" t="s">
        <v>1225</v>
      </c>
      <c r="B10" s="115"/>
    </row>
    <row r="11" spans="1:2" s="34" customFormat="1" ht="20.100000000000001" customHeight="1">
      <c r="A11" s="37" t="s">
        <v>1226</v>
      </c>
      <c r="B11" s="115"/>
    </row>
    <row r="12" spans="1:2" s="34" customFormat="1" ht="20.100000000000001" customHeight="1">
      <c r="A12" s="37" t="s">
        <v>1227</v>
      </c>
      <c r="B12" s="115"/>
    </row>
    <row r="13" spans="1:2" s="34" customFormat="1" ht="20.100000000000001" customHeight="1">
      <c r="A13" s="37" t="s">
        <v>1228</v>
      </c>
      <c r="B13" s="115"/>
    </row>
    <row r="14" spans="1:2" s="35" customFormat="1" ht="20.100000000000001" customHeight="1">
      <c r="A14" s="116" t="s">
        <v>1229</v>
      </c>
      <c r="B14" s="115">
        <v>10</v>
      </c>
    </row>
    <row r="15" spans="1:2" s="36" customFormat="1" ht="20.100000000000001" customHeight="1">
      <c r="A15" s="37" t="s">
        <v>1230</v>
      </c>
      <c r="B15" s="115"/>
    </row>
    <row r="16" spans="1:2" s="36" customFormat="1" ht="20.100000000000001" customHeight="1">
      <c r="A16" s="37" t="s">
        <v>1231</v>
      </c>
      <c r="B16" s="115"/>
    </row>
    <row r="17" spans="1:2" s="36" customFormat="1" ht="20.100000000000001" customHeight="1">
      <c r="A17" s="37" t="s">
        <v>1232</v>
      </c>
      <c r="B17" s="115"/>
    </row>
    <row r="18" spans="1:2" s="36" customFormat="1" ht="20.100000000000001" customHeight="1">
      <c r="A18" s="37" t="s">
        <v>1233</v>
      </c>
      <c r="B18" s="115"/>
    </row>
    <row r="19" spans="1:2" s="36" customFormat="1" ht="20.100000000000001" customHeight="1">
      <c r="A19" s="37" t="s">
        <v>1234</v>
      </c>
      <c r="B19" s="115"/>
    </row>
    <row r="20" spans="1:2" s="36" customFormat="1" ht="20.100000000000001" customHeight="1">
      <c r="A20" s="37" t="s">
        <v>1235</v>
      </c>
      <c r="B20" s="115"/>
    </row>
    <row r="21" spans="1:2" s="36" customFormat="1" ht="20.100000000000001" customHeight="1">
      <c r="A21" s="37" t="s">
        <v>1236</v>
      </c>
      <c r="B21" s="115" t="s">
        <v>1199</v>
      </c>
    </row>
    <row r="22" spans="1:2" s="34" customFormat="1" ht="20.100000000000001" customHeight="1">
      <c r="A22" s="37" t="s">
        <v>1237</v>
      </c>
      <c r="B22" s="115"/>
    </row>
    <row r="23" spans="1:2" s="34" customFormat="1" ht="20.100000000000001" customHeight="1">
      <c r="A23" s="37" t="s">
        <v>1238</v>
      </c>
      <c r="B23" s="115"/>
    </row>
    <row r="24" spans="1:2" s="34" customFormat="1" ht="20.100000000000001" customHeight="1">
      <c r="A24" s="37" t="s">
        <v>1239</v>
      </c>
      <c r="B24" s="115"/>
    </row>
    <row r="25" spans="1:2" s="34" customFormat="1" ht="20.100000000000001" customHeight="1">
      <c r="A25" s="37" t="s">
        <v>1240</v>
      </c>
      <c r="B25" s="115"/>
    </row>
    <row r="26" spans="1:2" ht="20.100000000000001" customHeight="1">
      <c r="A26" s="38" t="s">
        <v>1241</v>
      </c>
      <c r="B26" s="114"/>
    </row>
    <row r="27" spans="1:2" ht="20.100000000000001" customHeight="1">
      <c r="A27" s="38" t="s">
        <v>1242</v>
      </c>
      <c r="B27" s="114"/>
    </row>
    <row r="28" spans="1:2" ht="20.100000000000001" customHeight="1">
      <c r="A28" s="38" t="s">
        <v>1243</v>
      </c>
      <c r="B28" s="114"/>
    </row>
    <row r="29" spans="1:2" ht="20.100000000000001" customHeight="1">
      <c r="A29" s="38" t="s">
        <v>1244</v>
      </c>
      <c r="B29" s="114"/>
    </row>
    <row r="30" spans="1:2" ht="20.100000000000001" customHeight="1">
      <c r="A30" s="38" t="s">
        <v>1245</v>
      </c>
      <c r="B30" s="114"/>
    </row>
    <row r="31" spans="1:2" ht="20.100000000000001" customHeight="1">
      <c r="A31" s="38" t="s">
        <v>1246</v>
      </c>
      <c r="B31" s="114"/>
    </row>
    <row r="32" spans="1:2" ht="20.100000000000001" customHeight="1">
      <c r="A32" s="38" t="s">
        <v>1247</v>
      </c>
      <c r="B32" s="114"/>
    </row>
    <row r="33" spans="1:2" ht="20.100000000000001" customHeight="1">
      <c r="A33" s="38" t="s">
        <v>1248</v>
      </c>
      <c r="B33" s="114"/>
    </row>
    <row r="34" spans="1:2" ht="20.100000000000001" customHeight="1">
      <c r="A34" s="38" t="s">
        <v>1249</v>
      </c>
      <c r="B34" s="114"/>
    </row>
    <row r="35" spans="1:2" ht="20.100000000000001" customHeight="1">
      <c r="A35" s="38" t="s">
        <v>1250</v>
      </c>
      <c r="B35" s="114"/>
    </row>
    <row r="36" spans="1:2" ht="20.100000000000001" customHeight="1">
      <c r="A36" s="38" t="s">
        <v>1251</v>
      </c>
      <c r="B36" s="114"/>
    </row>
    <row r="37" spans="1:2" ht="20.100000000000001" customHeight="1">
      <c r="A37" s="33" t="s">
        <v>1252</v>
      </c>
      <c r="B37" s="117"/>
    </row>
    <row r="38" spans="1:2" ht="20.100000000000001" customHeight="1">
      <c r="A38" s="38" t="s">
        <v>1253</v>
      </c>
      <c r="B38" s="114"/>
    </row>
    <row r="39" spans="1:2" ht="20.100000000000001" customHeight="1">
      <c r="A39" s="38" t="s">
        <v>1254</v>
      </c>
      <c r="B39" s="114"/>
    </row>
    <row r="40" spans="1:2" ht="20.100000000000001" customHeight="1">
      <c r="A40" s="38" t="s">
        <v>1255</v>
      </c>
      <c r="B40" s="114"/>
    </row>
    <row r="41" spans="1:2" ht="20.100000000000001" customHeight="1">
      <c r="A41" s="38" t="s">
        <v>1256</v>
      </c>
      <c r="B41" s="114"/>
    </row>
    <row r="42" spans="1:2" ht="20.100000000000001" customHeight="1">
      <c r="A42" s="33" t="s">
        <v>1257</v>
      </c>
      <c r="B42" s="117"/>
    </row>
    <row r="43" spans="1:2" ht="20.100000000000001" customHeight="1">
      <c r="A43" s="38" t="s">
        <v>1258</v>
      </c>
      <c r="B43" s="114"/>
    </row>
    <row r="44" spans="1:2" ht="20.100000000000001" customHeight="1">
      <c r="A44" s="38" t="s">
        <v>1259</v>
      </c>
      <c r="B44" s="114"/>
    </row>
    <row r="45" spans="1:2" ht="20.100000000000001" customHeight="1">
      <c r="A45" s="38" t="s">
        <v>1260</v>
      </c>
      <c r="B45" s="114"/>
    </row>
    <row r="46" spans="1:2" ht="20.100000000000001" customHeight="1">
      <c r="A46" s="38" t="s">
        <v>1261</v>
      </c>
      <c r="B46" s="114"/>
    </row>
    <row r="47" spans="1:2" ht="20.100000000000001" customHeight="1">
      <c r="A47" s="38" t="s">
        <v>1262</v>
      </c>
      <c r="B47" s="114"/>
    </row>
    <row r="48" spans="1:2" ht="20.100000000000001" customHeight="1">
      <c r="A48" s="33" t="s">
        <v>1263</v>
      </c>
      <c r="B48" s="117"/>
    </row>
    <row r="49" spans="1:2" ht="20.100000000000001" customHeight="1">
      <c r="A49" s="38" t="s">
        <v>1264</v>
      </c>
      <c r="B49" s="114"/>
    </row>
    <row r="50" spans="1:2" ht="20.100000000000001" customHeight="1">
      <c r="A50" s="38" t="s">
        <v>1265</v>
      </c>
      <c r="B50" s="114"/>
    </row>
    <row r="51" spans="1:2" ht="20.100000000000001" customHeight="1">
      <c r="A51" s="38" t="s">
        <v>1266</v>
      </c>
      <c r="B51" s="114"/>
    </row>
    <row r="52" spans="1:2" ht="20.100000000000001" customHeight="1">
      <c r="A52" s="33" t="s">
        <v>1267</v>
      </c>
      <c r="B52" s="113">
        <f>SUM(B53)</f>
        <v>50</v>
      </c>
    </row>
    <row r="53" spans="1:2" ht="20.100000000000001" customHeight="1">
      <c r="A53" s="38" t="s">
        <v>1268</v>
      </c>
      <c r="B53" s="118">
        <v>50</v>
      </c>
    </row>
    <row r="54" spans="1:2" ht="20.100000000000001" customHeight="1">
      <c r="A54" s="38"/>
      <c r="B54" s="118"/>
    </row>
    <row r="55" spans="1:2" ht="20.100000000000001" customHeight="1">
      <c r="A55" s="39" t="s">
        <v>1269</v>
      </c>
      <c r="B55" s="113">
        <f>B52+B48+B42+B37+B5</f>
        <v>60</v>
      </c>
    </row>
    <row r="56" spans="1:2" ht="20.100000000000001" customHeight="1">
      <c r="A56" s="40" t="s">
        <v>1270</v>
      </c>
      <c r="B56" s="118" t="s">
        <v>1199</v>
      </c>
    </row>
    <row r="57" spans="1:2" ht="20.100000000000001" customHeight="1">
      <c r="A57" s="39" t="s">
        <v>1271</v>
      </c>
      <c r="B57" s="118" t="s">
        <v>1199</v>
      </c>
    </row>
    <row r="58" spans="1:2">
      <c r="A58" s="237"/>
      <c r="B58" s="238"/>
    </row>
  </sheetData>
  <mergeCells count="2">
    <mergeCell ref="A58:B58"/>
    <mergeCell ref="A2:B2"/>
  </mergeCells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B73"/>
  <sheetViews>
    <sheetView topLeftCell="A13" workbookViewId="0">
      <selection activeCell="A2" sqref="A2:B2"/>
    </sheetView>
  </sheetViews>
  <sheetFormatPr defaultRowHeight="14.25"/>
  <cols>
    <col min="1" max="1" width="52.375" style="30" customWidth="1"/>
    <col min="2" max="2" width="30" style="119" customWidth="1"/>
    <col min="3" max="16384" width="9" style="30"/>
  </cols>
  <sheetData>
    <row r="1" spans="1:2">
      <c r="A1" s="109"/>
    </row>
    <row r="2" spans="1:2" ht="26.1" customHeight="1">
      <c r="A2" s="240" t="s">
        <v>1442</v>
      </c>
      <c r="B2" s="240"/>
    </row>
    <row r="3" spans="1:2" ht="18.75" customHeight="1">
      <c r="A3" s="31"/>
      <c r="B3" s="120" t="s">
        <v>7</v>
      </c>
    </row>
    <row r="4" spans="1:2" ht="33.75" customHeight="1">
      <c r="A4" s="32" t="s">
        <v>1272</v>
      </c>
      <c r="B4" s="121" t="s">
        <v>8</v>
      </c>
    </row>
    <row r="5" spans="1:2" ht="17.100000000000001" customHeight="1">
      <c r="A5" s="122" t="s">
        <v>1273</v>
      </c>
      <c r="B5" s="113"/>
    </row>
    <row r="6" spans="1:2" ht="17.100000000000001" customHeight="1">
      <c r="A6" s="123" t="s">
        <v>1274</v>
      </c>
      <c r="B6" s="124"/>
    </row>
    <row r="7" spans="1:2" ht="17.100000000000001" customHeight="1">
      <c r="A7" s="123" t="s">
        <v>1275</v>
      </c>
      <c r="B7" s="125"/>
    </row>
    <row r="8" spans="1:2" s="127" customFormat="1" ht="17.100000000000001" customHeight="1">
      <c r="A8" s="122" t="s">
        <v>1276</v>
      </c>
      <c r="B8" s="126">
        <v>45</v>
      </c>
    </row>
    <row r="9" spans="1:2" s="127" customFormat="1" ht="17.100000000000001" customHeight="1">
      <c r="A9" s="123" t="s">
        <v>1109</v>
      </c>
      <c r="B9" s="126">
        <v>45</v>
      </c>
    </row>
    <row r="10" spans="1:2" s="127" customFormat="1" ht="17.100000000000001" customHeight="1">
      <c r="A10" s="123" t="s">
        <v>1277</v>
      </c>
      <c r="B10" s="125">
        <v>45</v>
      </c>
    </row>
    <row r="11" spans="1:2" s="127" customFormat="1" ht="17.100000000000001" customHeight="1">
      <c r="A11" s="123" t="s">
        <v>1278</v>
      </c>
      <c r="B11" s="125"/>
    </row>
    <row r="12" spans="1:2" s="127" customFormat="1" ht="17.100000000000001" customHeight="1">
      <c r="A12" s="123" t="s">
        <v>1279</v>
      </c>
      <c r="B12" s="125"/>
    </row>
    <row r="13" spans="1:2" s="127" customFormat="1" ht="17.100000000000001" customHeight="1">
      <c r="A13" s="123" t="s">
        <v>1280</v>
      </c>
      <c r="B13" s="125"/>
    </row>
    <row r="14" spans="1:2" s="127" customFormat="1" ht="17.100000000000001" customHeight="1">
      <c r="A14" s="123" t="s">
        <v>1281</v>
      </c>
      <c r="B14" s="125"/>
    </row>
    <row r="15" spans="1:2" s="127" customFormat="1" ht="17.100000000000001" customHeight="1">
      <c r="A15" s="123" t="s">
        <v>1282</v>
      </c>
      <c r="B15" s="125"/>
    </row>
    <row r="16" spans="1:2" s="127" customFormat="1" ht="17.100000000000001" customHeight="1">
      <c r="A16" s="123" t="s">
        <v>1283</v>
      </c>
      <c r="B16" s="125"/>
    </row>
    <row r="17" spans="1:2" s="127" customFormat="1" ht="17.100000000000001" customHeight="1">
      <c r="A17" s="123" t="s">
        <v>1284</v>
      </c>
      <c r="B17" s="125"/>
    </row>
    <row r="18" spans="1:2" s="127" customFormat="1" ht="17.100000000000001" customHeight="1">
      <c r="A18" s="123" t="s">
        <v>1285</v>
      </c>
      <c r="B18" s="125"/>
    </row>
    <row r="19" spans="1:2" s="127" customFormat="1" ht="17.100000000000001" customHeight="1">
      <c r="A19" s="123" t="s">
        <v>1110</v>
      </c>
      <c r="B19" s="126"/>
    </row>
    <row r="20" spans="1:2" s="127" customFormat="1" ht="17.100000000000001" customHeight="1">
      <c r="A20" s="123" t="s">
        <v>1286</v>
      </c>
      <c r="B20" s="125"/>
    </row>
    <row r="21" spans="1:2" s="127" customFormat="1" ht="17.100000000000001" customHeight="1">
      <c r="A21" s="123" t="s">
        <v>1287</v>
      </c>
      <c r="B21" s="125"/>
    </row>
    <row r="22" spans="1:2" s="127" customFormat="1" ht="17.100000000000001" customHeight="1">
      <c r="A22" s="123" t="s">
        <v>1288</v>
      </c>
      <c r="B22" s="125"/>
    </row>
    <row r="23" spans="1:2" s="127" customFormat="1" ht="17.100000000000001" customHeight="1">
      <c r="A23" s="123" t="s">
        <v>1289</v>
      </c>
      <c r="B23" s="125"/>
    </row>
    <row r="24" spans="1:2" s="127" customFormat="1" ht="17.100000000000001" customHeight="1">
      <c r="A24" s="123" t="s">
        <v>1290</v>
      </c>
      <c r="B24" s="125"/>
    </row>
    <row r="25" spans="1:2" s="35" customFormat="1" ht="17.100000000000001" customHeight="1">
      <c r="A25" s="123" t="s">
        <v>1291</v>
      </c>
      <c r="B25" s="128"/>
    </row>
    <row r="26" spans="1:2" s="35" customFormat="1" ht="17.100000000000001" customHeight="1">
      <c r="A26" s="123" t="s">
        <v>1292</v>
      </c>
      <c r="B26" s="128"/>
    </row>
    <row r="27" spans="1:2" s="34" customFormat="1" ht="17.100000000000001" customHeight="1">
      <c r="A27" s="123" t="s">
        <v>1293</v>
      </c>
      <c r="B27" s="129"/>
    </row>
    <row r="28" spans="1:2" s="35" customFormat="1" ht="17.100000000000001" customHeight="1">
      <c r="A28" s="123" t="s">
        <v>1294</v>
      </c>
      <c r="B28" s="126"/>
    </row>
    <row r="29" spans="1:2" s="34" customFormat="1" ht="17.100000000000001" customHeight="1">
      <c r="A29" s="123" t="s">
        <v>1295</v>
      </c>
      <c r="B29" s="129"/>
    </row>
    <row r="30" spans="1:2" s="35" customFormat="1" ht="17.100000000000001" customHeight="1">
      <c r="A30" s="123" t="s">
        <v>1296</v>
      </c>
      <c r="B30" s="126"/>
    </row>
    <row r="31" spans="1:2" s="35" customFormat="1" ht="17.100000000000001" customHeight="1">
      <c r="A31" s="130" t="s">
        <v>1297</v>
      </c>
      <c r="B31" s="128"/>
    </row>
    <row r="32" spans="1:2" s="35" customFormat="1" ht="17.100000000000001" customHeight="1">
      <c r="A32" s="130" t="s">
        <v>1298</v>
      </c>
      <c r="B32" s="128"/>
    </row>
    <row r="33" spans="1:2" s="35" customFormat="1">
      <c r="A33" s="130" t="s">
        <v>1299</v>
      </c>
      <c r="B33" s="128"/>
    </row>
    <row r="34" spans="1:2" s="35" customFormat="1">
      <c r="A34" s="123" t="s">
        <v>1300</v>
      </c>
      <c r="B34" s="126"/>
    </row>
    <row r="35" spans="1:2" s="34" customFormat="1">
      <c r="A35" s="123" t="s">
        <v>1301</v>
      </c>
      <c r="B35" s="129"/>
    </row>
    <row r="36" spans="1:2" s="34" customFormat="1">
      <c r="A36" s="123" t="s">
        <v>1302</v>
      </c>
      <c r="B36" s="126"/>
    </row>
    <row r="37" spans="1:2" s="35" customFormat="1">
      <c r="A37" s="122" t="s">
        <v>1303</v>
      </c>
      <c r="B37" s="126">
        <v>15</v>
      </c>
    </row>
    <row r="38" spans="1:2" s="34" customFormat="1">
      <c r="A38" s="123" t="s">
        <v>1304</v>
      </c>
      <c r="B38" s="126">
        <v>15</v>
      </c>
    </row>
    <row r="39" spans="1:2" s="35" customFormat="1">
      <c r="A39" s="123" t="s">
        <v>1111</v>
      </c>
      <c r="B39" s="126">
        <v>15</v>
      </c>
    </row>
    <row r="40" spans="1:2" s="35" customFormat="1">
      <c r="A40" s="123"/>
      <c r="B40" s="128"/>
    </row>
    <row r="41" spans="1:2" s="35" customFormat="1">
      <c r="A41" s="131" t="s">
        <v>1305</v>
      </c>
      <c r="B41" s="126">
        <f>B39+B9</f>
        <v>60</v>
      </c>
    </row>
    <row r="42" spans="1:2" s="35" customFormat="1">
      <c r="A42" s="131" t="s">
        <v>1112</v>
      </c>
      <c r="B42" s="126"/>
    </row>
    <row r="43" spans="1:2" s="35" customFormat="1">
      <c r="A43" s="34"/>
      <c r="B43" s="132"/>
    </row>
    <row r="44" spans="1:2" s="35" customFormat="1">
      <c r="A44" s="34"/>
      <c r="B44" s="132"/>
    </row>
    <row r="45" spans="1:2" s="35" customFormat="1">
      <c r="A45" s="34"/>
      <c r="B45" s="132"/>
    </row>
    <row r="46" spans="1:2" s="35" customFormat="1">
      <c r="A46" s="34"/>
      <c r="B46" s="132"/>
    </row>
    <row r="47" spans="1:2" s="35" customFormat="1">
      <c r="A47" s="34"/>
      <c r="B47" s="132"/>
    </row>
    <row r="48" spans="1:2" s="34" customFormat="1">
      <c r="B48" s="133"/>
    </row>
    <row r="49" spans="1:2" s="35" customFormat="1">
      <c r="A49" s="34"/>
      <c r="B49" s="133"/>
    </row>
    <row r="50" spans="1:2" s="35" customFormat="1">
      <c r="A50" s="34"/>
      <c r="B50" s="133"/>
    </row>
    <row r="51" spans="1:2" s="34" customFormat="1">
      <c r="B51" s="133"/>
    </row>
    <row r="52" spans="1:2" s="35" customFormat="1">
      <c r="A52" s="34"/>
      <c r="B52" s="133"/>
    </row>
    <row r="53" spans="1:2" s="35" customFormat="1">
      <c r="A53" s="34"/>
      <c r="B53" s="133"/>
    </row>
    <row r="54" spans="1:2" s="35" customFormat="1">
      <c r="A54" s="34"/>
      <c r="B54" s="133"/>
    </row>
    <row r="55" spans="1:2" s="34" customFormat="1">
      <c r="B55" s="132"/>
    </row>
    <row r="56" spans="1:2" s="35" customFormat="1">
      <c r="A56" s="34"/>
      <c r="B56" s="132"/>
    </row>
    <row r="57" spans="1:2" s="35" customFormat="1">
      <c r="A57" s="34"/>
      <c r="B57" s="132"/>
    </row>
    <row r="58" spans="1:2" s="34" customFormat="1" ht="15.75">
      <c r="A58" s="134"/>
      <c r="B58" s="132"/>
    </row>
    <row r="59" spans="1:2" s="34" customFormat="1">
      <c r="B59" s="132"/>
    </row>
    <row r="60" spans="1:2" s="34" customFormat="1">
      <c r="B60" s="132"/>
    </row>
    <row r="61" spans="1:2" s="35" customFormat="1">
      <c r="A61" s="34"/>
      <c r="B61" s="132"/>
    </row>
    <row r="62" spans="1:2" s="35" customFormat="1">
      <c r="A62" s="34"/>
      <c r="B62" s="132"/>
    </row>
    <row r="63" spans="1:2" s="35" customFormat="1">
      <c r="A63" s="34"/>
      <c r="B63" s="132"/>
    </row>
    <row r="64" spans="1:2">
      <c r="A64" s="135"/>
      <c r="B64" s="136"/>
    </row>
    <row r="65" spans="1:2">
      <c r="A65" s="137"/>
      <c r="B65" s="136"/>
    </row>
    <row r="66" spans="1:2">
      <c r="A66" s="137"/>
    </row>
    <row r="67" spans="1:2">
      <c r="A67" s="137"/>
    </row>
    <row r="68" spans="1:2">
      <c r="A68" s="137"/>
      <c r="B68" s="136"/>
    </row>
    <row r="69" spans="1:2">
      <c r="A69" s="137"/>
    </row>
    <row r="70" spans="1:2">
      <c r="A70" s="135"/>
      <c r="B70" s="136"/>
    </row>
    <row r="71" spans="1:2">
      <c r="A71" s="137"/>
      <c r="B71" s="136"/>
    </row>
    <row r="72" spans="1:2">
      <c r="A72" s="137"/>
    </row>
    <row r="73" spans="1:2">
      <c r="A73" s="137"/>
    </row>
  </sheetData>
  <mergeCells count="1">
    <mergeCell ref="A2:B2"/>
  </mergeCells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11"/>
  <sheetViews>
    <sheetView showZeros="0" zoomScale="85" zoomScaleNormal="85" workbookViewId="0">
      <selection activeCell="C5" sqref="C5"/>
    </sheetView>
  </sheetViews>
  <sheetFormatPr defaultRowHeight="33" customHeight="1"/>
  <cols>
    <col min="1" max="1" width="42.125" style="93" customWidth="1"/>
    <col min="2" max="2" width="15.625" style="93" hidden="1" customWidth="1"/>
    <col min="3" max="3" width="27.875" style="92" customWidth="1"/>
    <col min="4" max="16384" width="9" style="93"/>
  </cols>
  <sheetData>
    <row r="1" spans="1:3" ht="33" customHeight="1">
      <c r="A1" s="91"/>
    </row>
    <row r="2" spans="1:3" ht="33" customHeight="1">
      <c r="A2" s="241" t="s">
        <v>1443</v>
      </c>
      <c r="B2" s="241"/>
      <c r="C2" s="241"/>
    </row>
    <row r="3" spans="1:3" ht="33" customHeight="1">
      <c r="C3" s="92" t="s">
        <v>1201</v>
      </c>
    </row>
    <row r="4" spans="1:3" ht="33" customHeight="1">
      <c r="A4" s="94" t="s">
        <v>1202</v>
      </c>
      <c r="B4" s="94" t="s">
        <v>1217</v>
      </c>
      <c r="C4" s="101" t="s">
        <v>1218</v>
      </c>
    </row>
    <row r="5" spans="1:3" ht="33" customHeight="1">
      <c r="A5" s="95" t="s">
        <v>1203</v>
      </c>
      <c r="B5" s="102" t="e">
        <f>#REF!+B9+#REF!+#REF!+#REF!</f>
        <v>#REF!</v>
      </c>
      <c r="C5" s="97">
        <f>C6</f>
        <v>6859</v>
      </c>
    </row>
    <row r="6" spans="1:3" ht="33" customHeight="1">
      <c r="A6" s="96" t="s">
        <v>1204</v>
      </c>
      <c r="B6" s="103">
        <f>SUM(B7:B11)</f>
        <v>6859</v>
      </c>
      <c r="C6" s="97">
        <f>SUM(C7:C11)</f>
        <v>6859</v>
      </c>
    </row>
    <row r="7" spans="1:3" ht="33" customHeight="1">
      <c r="A7" s="96" t="s">
        <v>1205</v>
      </c>
      <c r="B7" s="103">
        <v>1366</v>
      </c>
      <c r="C7" s="97">
        <v>1366</v>
      </c>
    </row>
    <row r="8" spans="1:3" ht="33" customHeight="1">
      <c r="A8" s="96" t="s">
        <v>1207</v>
      </c>
      <c r="B8" s="103">
        <v>5211</v>
      </c>
      <c r="C8" s="97">
        <v>5211</v>
      </c>
    </row>
    <row r="9" spans="1:3" ht="33" customHeight="1">
      <c r="A9" s="96" t="s">
        <v>1206</v>
      </c>
      <c r="B9" s="103">
        <v>150</v>
      </c>
      <c r="C9" s="97">
        <v>150</v>
      </c>
    </row>
    <row r="10" spans="1:3" ht="33" customHeight="1">
      <c r="A10" s="96" t="s">
        <v>1209</v>
      </c>
      <c r="B10" s="103">
        <v>11</v>
      </c>
      <c r="C10" s="97">
        <v>11</v>
      </c>
    </row>
    <row r="11" spans="1:3" ht="33" customHeight="1">
      <c r="A11" s="96" t="s">
        <v>1208</v>
      </c>
      <c r="B11" s="103">
        <v>121</v>
      </c>
      <c r="C11" s="97">
        <v>121</v>
      </c>
    </row>
  </sheetData>
  <mergeCells count="1">
    <mergeCell ref="A2:C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71" firstPageNumber="135" orientation="portrait" useFirstPageNumber="1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D11"/>
  <sheetViews>
    <sheetView workbookViewId="0">
      <selection activeCell="F5" sqref="F5"/>
    </sheetView>
  </sheetViews>
  <sheetFormatPr defaultRowHeight="14.25"/>
  <cols>
    <col min="1" max="1" width="40.625" style="93" customWidth="1"/>
    <col min="2" max="2" width="15.625" style="93" hidden="1" customWidth="1"/>
    <col min="3" max="3" width="30.25" style="92" customWidth="1"/>
    <col min="4" max="4" width="15.625" style="93" hidden="1" customWidth="1"/>
    <col min="5" max="16384" width="9" style="93"/>
  </cols>
  <sheetData>
    <row r="1" spans="1:4" ht="17.25" customHeight="1">
      <c r="A1" s="91"/>
    </row>
    <row r="2" spans="1:4" ht="33" customHeight="1">
      <c r="A2" s="241" t="s">
        <v>1444</v>
      </c>
      <c r="B2" s="241"/>
      <c r="C2" s="241"/>
      <c r="D2" s="241"/>
    </row>
    <row r="3" spans="1:4" ht="26.25" customHeight="1">
      <c r="C3" s="92" t="s">
        <v>1201</v>
      </c>
      <c r="D3" s="105" t="s">
        <v>1201</v>
      </c>
    </row>
    <row r="4" spans="1:4" ht="38.1" customHeight="1">
      <c r="A4" s="94" t="s">
        <v>1202</v>
      </c>
      <c r="B4" s="94" t="s">
        <v>1217</v>
      </c>
      <c r="C4" s="101" t="s">
        <v>1218</v>
      </c>
      <c r="D4" s="94" t="s">
        <v>1219</v>
      </c>
    </row>
    <row r="5" spans="1:4" ht="20.100000000000001" customHeight="1">
      <c r="A5" s="98" t="s">
        <v>1210</v>
      </c>
      <c r="B5" s="102" t="e">
        <f>B6+#REF!+#REF!+#REF!+#REF!</f>
        <v>#REF!</v>
      </c>
      <c r="C5" s="106">
        <f>C6</f>
        <v>5158</v>
      </c>
      <c r="D5" s="107" t="e">
        <f>IF(B5&gt;0,C5/B5-1,0)</f>
        <v>#REF!</v>
      </c>
    </row>
    <row r="6" spans="1:4" ht="20.100000000000001" customHeight="1">
      <c r="A6" s="99" t="s">
        <v>1211</v>
      </c>
      <c r="B6" s="104">
        <f>'[5]41YS全市社保基金支出'!B6</f>
        <v>11066</v>
      </c>
      <c r="C6" s="108">
        <f>SUM(C7:C11)</f>
        <v>5158</v>
      </c>
      <c r="D6" s="107">
        <f t="shared" ref="D6:D11" si="0">IF(B6&gt;0,C6/B6-1,0)</f>
        <v>-0.53388758358937283</v>
      </c>
    </row>
    <row r="7" spans="1:4" ht="20.100000000000001" customHeight="1">
      <c r="A7" s="100" t="s">
        <v>1212</v>
      </c>
      <c r="B7" s="104">
        <f>'[5]41YS全市社保基金支出'!B7</f>
        <v>8525</v>
      </c>
      <c r="C7" s="108">
        <v>4612</v>
      </c>
      <c r="D7" s="107">
        <f t="shared" si="0"/>
        <v>-0.45900293255131963</v>
      </c>
    </row>
    <row r="8" spans="1:4" ht="20.100000000000001" customHeight="1">
      <c r="A8" s="100" t="s">
        <v>1213</v>
      </c>
      <c r="B8" s="104">
        <f>'[5]41YS全市社保基金支出'!B8</f>
        <v>813</v>
      </c>
      <c r="C8" s="108">
        <v>443</v>
      </c>
      <c r="D8" s="107">
        <f t="shared" si="0"/>
        <v>-0.45510455104551051</v>
      </c>
    </row>
    <row r="9" spans="1:4" ht="20.100000000000001" customHeight="1">
      <c r="A9" s="100" t="s">
        <v>1214</v>
      </c>
      <c r="B9" s="104">
        <f>'[5]41YS全市社保基金支出'!B9</f>
        <v>4</v>
      </c>
      <c r="C9" s="108">
        <v>97</v>
      </c>
      <c r="D9" s="107">
        <f t="shared" si="0"/>
        <v>23.25</v>
      </c>
    </row>
    <row r="10" spans="1:4" ht="20.100000000000001" customHeight="1">
      <c r="A10" s="100" t="s">
        <v>1215</v>
      </c>
      <c r="B10" s="104">
        <f>'[5]41YS全市社保基金支出'!B10</f>
        <v>82</v>
      </c>
      <c r="C10" s="108"/>
      <c r="D10" s="107">
        <f t="shared" si="0"/>
        <v>-1</v>
      </c>
    </row>
    <row r="11" spans="1:4" ht="20.100000000000001" customHeight="1">
      <c r="A11" s="100" t="s">
        <v>1216</v>
      </c>
      <c r="B11" s="104">
        <f>'[5]41YS全市社保基金支出'!B11</f>
        <v>1100</v>
      </c>
      <c r="C11" s="108">
        <v>6</v>
      </c>
      <c r="D11" s="107">
        <f t="shared" si="0"/>
        <v>-0.99454545454545451</v>
      </c>
    </row>
  </sheetData>
  <mergeCells count="1">
    <mergeCell ref="A2:D2"/>
  </mergeCells>
  <phoneticPr fontId="1" type="noConversion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B11"/>
  <sheetViews>
    <sheetView workbookViewId="0">
      <selection activeCell="D12" sqref="D12"/>
    </sheetView>
  </sheetViews>
  <sheetFormatPr defaultRowHeight="13.5"/>
  <cols>
    <col min="1" max="1" width="48.25" customWidth="1"/>
    <col min="2" max="2" width="24.625" customWidth="1"/>
  </cols>
  <sheetData>
    <row r="1" spans="1:2">
      <c r="A1" s="164"/>
      <c r="B1" s="164"/>
    </row>
    <row r="2" spans="1:2" ht="35.25" customHeight="1">
      <c r="A2" s="242" t="s">
        <v>1445</v>
      </c>
      <c r="B2" s="243"/>
    </row>
    <row r="3" spans="1:2" ht="28.5" customHeight="1">
      <c r="A3" s="164"/>
      <c r="B3" s="164" t="s">
        <v>7</v>
      </c>
    </row>
    <row r="4" spans="1:2" ht="30.75" customHeight="1">
      <c r="A4" s="165" t="s">
        <v>1315</v>
      </c>
      <c r="B4" s="165" t="s">
        <v>8</v>
      </c>
    </row>
    <row r="5" spans="1:2" ht="23.25" customHeight="1">
      <c r="A5" s="163" t="s">
        <v>1316</v>
      </c>
      <c r="B5" s="163">
        <v>13174</v>
      </c>
    </row>
    <row r="6" spans="1:2" ht="31.5" customHeight="1">
      <c r="A6" s="163" t="s">
        <v>1317</v>
      </c>
      <c r="B6" s="163">
        <v>1701</v>
      </c>
    </row>
    <row r="7" spans="1:2" ht="29.25" customHeight="1">
      <c r="A7" s="163" t="s">
        <v>1318</v>
      </c>
      <c r="B7" s="163">
        <v>11473</v>
      </c>
    </row>
    <row r="8" spans="1:2" ht="24" customHeight="1">
      <c r="A8" s="163" t="s">
        <v>1319</v>
      </c>
      <c r="B8" s="163">
        <v>1701</v>
      </c>
    </row>
    <row r="9" spans="1:2" ht="22.5" customHeight="1">
      <c r="A9" s="163" t="s">
        <v>1320</v>
      </c>
      <c r="B9" s="163">
        <v>11473</v>
      </c>
    </row>
    <row r="10" spans="1:2" ht="26.25" customHeight="1">
      <c r="A10" s="163" t="s">
        <v>1321</v>
      </c>
      <c r="B10" s="163"/>
    </row>
    <row r="11" spans="1:2" ht="27" customHeight="1">
      <c r="A11" s="163" t="s">
        <v>1322</v>
      </c>
      <c r="B11" s="163"/>
    </row>
  </sheetData>
  <mergeCells count="1">
    <mergeCell ref="A2:B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18</vt:i4>
      </vt:variant>
      <vt:variant>
        <vt:lpstr>命名范围</vt:lpstr>
      </vt:variant>
      <vt:variant>
        <vt:i4>2</vt:i4>
      </vt:variant>
    </vt:vector>
  </HeadingPairs>
  <TitlesOfParts>
    <vt:vector size="20" baseType="lpstr">
      <vt:lpstr>目录</vt:lpstr>
      <vt:lpstr>01-本级一般收入</vt:lpstr>
      <vt:lpstr>02-本级一般支出</vt:lpstr>
      <vt:lpstr>03-本级一般平衡</vt:lpstr>
      <vt:lpstr>上级对通川区税收返还和转移支付补助</vt:lpstr>
      <vt:lpstr>05-本级经济分类支出</vt:lpstr>
      <vt:lpstr>06-一般债务余额 </vt:lpstr>
      <vt:lpstr>07-专项债务余额 </vt:lpstr>
      <vt:lpstr>08-专项债务限额表</vt:lpstr>
      <vt:lpstr>09-债务汇总</vt:lpstr>
      <vt:lpstr>10-本级基金收入</vt:lpstr>
      <vt:lpstr>11-本级基金支出</vt:lpstr>
      <vt:lpstr>12-本级基金平衡</vt:lpstr>
      <vt:lpstr>13-国有资本经营预算收入表</vt:lpstr>
      <vt:lpstr>14-国有资本经营预算支出表</vt:lpstr>
      <vt:lpstr>15-本级社保收入</vt:lpstr>
      <vt:lpstr>16-本级社保支出</vt:lpstr>
      <vt:lpstr>17-本级社保结余表</vt:lpstr>
      <vt:lpstr>'01-本级一般收入'!Print_Area</vt:lpstr>
      <vt:lpstr>'02-本级一般支出'!Print_Titles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2018-03-01T05:29:20Z</dcterms:modified>
</cp:coreProperties>
</file>